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 activeTab="2"/>
  </bookViews>
  <sheets>
    <sheet name="Прил.1" sheetId="10" r:id="rId1"/>
    <sheet name="Прил.2" sheetId="12" r:id="rId2"/>
    <sheet name="Прил.3" sheetId="11" r:id="rId3"/>
  </sheets>
  <definedNames>
    <definedName name="_xlnm._FilterDatabase" localSheetId="0" hidden="1">Прил.1!$B$2:$K$169</definedName>
    <definedName name="_xlnm._FilterDatabase" localSheetId="1" hidden="1">Прил.2!$B$2:$K$169</definedName>
  </definedNames>
  <calcPr calcId="145621"/>
</workbook>
</file>

<file path=xl/calcChain.xml><?xml version="1.0" encoding="utf-8"?>
<calcChain xmlns="http://schemas.openxmlformats.org/spreadsheetml/2006/main">
  <c r="F169" i="12" l="1"/>
  <c r="E169" i="12"/>
  <c r="J167" i="12"/>
  <c r="K167" i="12" s="1"/>
  <c r="J166" i="12"/>
  <c r="K166" i="12" s="1"/>
  <c r="K165" i="12"/>
  <c r="J165" i="12"/>
  <c r="K164" i="12"/>
  <c r="J164" i="12"/>
  <c r="K163" i="12"/>
  <c r="I163" i="12"/>
  <c r="K162" i="12"/>
  <c r="J162" i="12"/>
  <c r="K161" i="12"/>
  <c r="J161" i="12"/>
  <c r="K160" i="12"/>
  <c r="I160" i="12"/>
  <c r="K159" i="12"/>
  <c r="I159" i="12"/>
  <c r="K158" i="12"/>
  <c r="J158" i="12"/>
  <c r="K157" i="12"/>
  <c r="J157" i="12"/>
  <c r="K156" i="12"/>
  <c r="J156" i="12"/>
  <c r="I154" i="12"/>
  <c r="K154" i="12" s="1"/>
  <c r="J153" i="12"/>
  <c r="K153" i="12" s="1"/>
  <c r="J152" i="12"/>
  <c r="K152" i="12" s="1"/>
  <c r="J151" i="12"/>
  <c r="K151" i="12" s="1"/>
  <c r="I150" i="12"/>
  <c r="K150" i="12" s="1"/>
  <c r="J149" i="12"/>
  <c r="K149" i="12" s="1"/>
  <c r="J148" i="12"/>
  <c r="K148" i="12" s="1"/>
  <c r="J147" i="12"/>
  <c r="K147" i="12" s="1"/>
  <c r="I146" i="12"/>
  <c r="K146" i="12" s="1"/>
  <c r="J145" i="12"/>
  <c r="K145" i="12" s="1"/>
  <c r="J144" i="12"/>
  <c r="K144" i="12" s="1"/>
  <c r="J143" i="12"/>
  <c r="K143" i="12" s="1"/>
  <c r="J142" i="12"/>
  <c r="K142" i="12" s="1"/>
  <c r="I140" i="12"/>
  <c r="K140" i="12" s="1"/>
  <c r="J139" i="12"/>
  <c r="K139" i="12" s="1"/>
  <c r="J138" i="12"/>
  <c r="K138" i="12" s="1"/>
  <c r="J137" i="12"/>
  <c r="K137" i="12" s="1"/>
  <c r="J136" i="12"/>
  <c r="K136" i="12" s="1"/>
  <c r="I135" i="12"/>
  <c r="K135" i="12" s="1"/>
  <c r="I134" i="12"/>
  <c r="K134" i="12" s="1"/>
  <c r="J133" i="12"/>
  <c r="K133" i="12" s="1"/>
  <c r="J132" i="12"/>
  <c r="K132" i="12" s="1"/>
  <c r="J131" i="12"/>
  <c r="K131" i="12" s="1"/>
  <c r="J130" i="12"/>
  <c r="K130" i="12" s="1"/>
  <c r="I129" i="12"/>
  <c r="K129" i="12" s="1"/>
  <c r="K141" i="12" s="1"/>
  <c r="I127" i="12"/>
  <c r="K127" i="12" s="1"/>
  <c r="J126" i="12"/>
  <c r="K126" i="12" s="1"/>
  <c r="J125" i="12"/>
  <c r="K125" i="12" s="1"/>
  <c r="I124" i="12"/>
  <c r="K124" i="12" s="1"/>
  <c r="I123" i="12"/>
  <c r="K123" i="12" s="1"/>
  <c r="J122" i="12"/>
  <c r="K122" i="12" s="1"/>
  <c r="J121" i="12"/>
  <c r="K121" i="12" s="1"/>
  <c r="J120" i="12"/>
  <c r="K120" i="12" s="1"/>
  <c r="I119" i="12"/>
  <c r="K119" i="12" s="1"/>
  <c r="I118" i="12"/>
  <c r="K118" i="12" s="1"/>
  <c r="I117" i="12"/>
  <c r="K117" i="12" s="1"/>
  <c r="I116" i="12"/>
  <c r="K116" i="12" s="1"/>
  <c r="I114" i="12"/>
  <c r="K114" i="12" s="1"/>
  <c r="J113" i="12"/>
  <c r="K113" i="12" s="1"/>
  <c r="J112" i="12"/>
  <c r="K112" i="12" s="1"/>
  <c r="J111" i="12"/>
  <c r="K111" i="12" s="1"/>
  <c r="I110" i="12"/>
  <c r="K110" i="12" s="1"/>
  <c r="I109" i="12"/>
  <c r="K109" i="12" s="1"/>
  <c r="I108" i="12"/>
  <c r="K108" i="12" s="1"/>
  <c r="I107" i="12"/>
  <c r="K107" i="12" s="1"/>
  <c r="K115" i="12" s="1"/>
  <c r="I105" i="12"/>
  <c r="K105" i="12" s="1"/>
  <c r="J104" i="12"/>
  <c r="K104" i="12" s="1"/>
  <c r="J103" i="12"/>
  <c r="K103" i="12" s="1"/>
  <c r="J102" i="12"/>
  <c r="K102" i="12" s="1"/>
  <c r="I101" i="12"/>
  <c r="K101" i="12" s="1"/>
  <c r="I100" i="12"/>
  <c r="K100" i="12" s="1"/>
  <c r="J99" i="12"/>
  <c r="K99" i="12" s="1"/>
  <c r="J98" i="12"/>
  <c r="K98" i="12" s="1"/>
  <c r="J97" i="12"/>
  <c r="K97" i="12" s="1"/>
  <c r="I96" i="12"/>
  <c r="K96" i="12" s="1"/>
  <c r="I94" i="12"/>
  <c r="K94" i="12" s="1"/>
  <c r="J93" i="12"/>
  <c r="K93" i="12" s="1"/>
  <c r="J92" i="12"/>
  <c r="K92" i="12" s="1"/>
  <c r="J91" i="12"/>
  <c r="K91" i="12" s="1"/>
  <c r="J90" i="12"/>
  <c r="K90" i="12" s="1"/>
  <c r="I89" i="12"/>
  <c r="K89" i="12" s="1"/>
  <c r="I88" i="12"/>
  <c r="K88" i="12" s="1"/>
  <c r="J87" i="12"/>
  <c r="K87" i="12" s="1"/>
  <c r="J86" i="12"/>
  <c r="K86" i="12" s="1"/>
  <c r="J85" i="12"/>
  <c r="K85" i="12" s="1"/>
  <c r="J84" i="12"/>
  <c r="K84" i="12" s="1"/>
  <c r="I83" i="12"/>
  <c r="K83" i="12" s="1"/>
  <c r="K95" i="12" s="1"/>
  <c r="I81" i="12"/>
  <c r="K81" i="12" s="1"/>
  <c r="J80" i="12"/>
  <c r="K80" i="12" s="1"/>
  <c r="J79" i="12"/>
  <c r="K79" i="12" s="1"/>
  <c r="J78" i="12"/>
  <c r="K78" i="12" s="1"/>
  <c r="I77" i="12"/>
  <c r="K77" i="12" s="1"/>
  <c r="I76" i="12"/>
  <c r="K76" i="12" s="1"/>
  <c r="J75" i="12"/>
  <c r="K75" i="12" s="1"/>
  <c r="J74" i="12"/>
  <c r="K74" i="12" s="1"/>
  <c r="J73" i="12"/>
  <c r="K73" i="12" s="1"/>
  <c r="J72" i="12"/>
  <c r="K72" i="12" s="1"/>
  <c r="I71" i="12"/>
  <c r="K71" i="12" s="1"/>
  <c r="I69" i="12"/>
  <c r="K69" i="12" s="1"/>
  <c r="J68" i="12"/>
  <c r="K68" i="12" s="1"/>
  <c r="J67" i="12"/>
  <c r="K67" i="12" s="1"/>
  <c r="K66" i="12"/>
  <c r="J66" i="12"/>
  <c r="J65" i="12"/>
  <c r="K65" i="12" s="1"/>
  <c r="I64" i="12"/>
  <c r="K64" i="12" s="1"/>
  <c r="I63" i="12"/>
  <c r="K63" i="12" s="1"/>
  <c r="K62" i="12"/>
  <c r="J62" i="12"/>
  <c r="J61" i="12"/>
  <c r="K61" i="12" s="1"/>
  <c r="J60" i="12"/>
  <c r="K60" i="12" s="1"/>
  <c r="J59" i="12"/>
  <c r="K59" i="12" s="1"/>
  <c r="K58" i="12"/>
  <c r="I58" i="12"/>
  <c r="I56" i="12"/>
  <c r="K56" i="12" s="1"/>
  <c r="J55" i="12"/>
  <c r="K55" i="12" s="1"/>
  <c r="J54" i="12"/>
  <c r="K54" i="12" s="1"/>
  <c r="J53" i="12"/>
  <c r="K53" i="12" s="1"/>
  <c r="I52" i="12"/>
  <c r="K52" i="12" s="1"/>
  <c r="I51" i="12"/>
  <c r="K51" i="12" s="1"/>
  <c r="J50" i="12"/>
  <c r="K50" i="12" s="1"/>
  <c r="J49" i="12"/>
  <c r="K49" i="12" s="1"/>
  <c r="J48" i="12"/>
  <c r="K48" i="12" s="1"/>
  <c r="J47" i="12"/>
  <c r="K47" i="12" s="1"/>
  <c r="I46" i="12"/>
  <c r="K46" i="12" s="1"/>
  <c r="J44" i="12"/>
  <c r="K44" i="12" s="1"/>
  <c r="I43" i="12"/>
  <c r="K43" i="12" s="1"/>
  <c r="J42" i="12"/>
  <c r="K42" i="12" s="1"/>
  <c r="J41" i="12"/>
  <c r="K41" i="12" s="1"/>
  <c r="J40" i="12"/>
  <c r="K40" i="12" s="1"/>
  <c r="I39" i="12"/>
  <c r="K39" i="12" s="1"/>
  <c r="I38" i="12"/>
  <c r="K38" i="12" s="1"/>
  <c r="I37" i="12"/>
  <c r="K37" i="12" s="1"/>
  <c r="K36" i="12"/>
  <c r="I36" i="12"/>
  <c r="I35" i="12"/>
  <c r="K35" i="12" s="1"/>
  <c r="F34" i="12"/>
  <c r="E34" i="12"/>
  <c r="I32" i="12"/>
  <c r="K32" i="12" s="1"/>
  <c r="J31" i="12"/>
  <c r="K31" i="12" s="1"/>
  <c r="J30" i="12"/>
  <c r="K30" i="12" s="1"/>
  <c r="J29" i="12"/>
  <c r="K29" i="12" s="1"/>
  <c r="I28" i="12"/>
  <c r="K28" i="12" s="1"/>
  <c r="I27" i="12"/>
  <c r="K27" i="12" s="1"/>
  <c r="J26" i="12"/>
  <c r="K26" i="12" s="1"/>
  <c r="J25" i="12"/>
  <c r="K25" i="12" s="1"/>
  <c r="J24" i="12"/>
  <c r="K24" i="12" s="1"/>
  <c r="I23" i="12"/>
  <c r="K23" i="12" s="1"/>
  <c r="I21" i="12"/>
  <c r="K21" i="12" s="1"/>
  <c r="J20" i="12"/>
  <c r="K20" i="12" s="1"/>
  <c r="K19" i="12"/>
  <c r="J19" i="12"/>
  <c r="I18" i="12"/>
  <c r="K18" i="12" s="1"/>
  <c r="J17" i="12"/>
  <c r="K17" i="12" s="1"/>
  <c r="J16" i="12"/>
  <c r="K16" i="12" s="1"/>
  <c r="K15" i="12"/>
  <c r="J15" i="12"/>
  <c r="J14" i="12"/>
  <c r="K14" i="12" s="1"/>
  <c r="I13" i="12"/>
  <c r="K13" i="12" s="1"/>
  <c r="I11" i="12"/>
  <c r="K11" i="12" s="1"/>
  <c r="J10" i="12"/>
  <c r="K10" i="12" s="1"/>
  <c r="I9" i="12"/>
  <c r="K9" i="12" s="1"/>
  <c r="I8" i="12"/>
  <c r="K8" i="12" s="1"/>
  <c r="J7" i="12"/>
  <c r="K7" i="12" s="1"/>
  <c r="J6" i="12"/>
  <c r="K6" i="12" s="1"/>
  <c r="J5" i="12"/>
  <c r="K5" i="12" s="1"/>
  <c r="J4" i="12"/>
  <c r="K4" i="12" s="1"/>
  <c r="I3" i="12"/>
  <c r="K3" i="12" s="1"/>
  <c r="K45" i="12" l="1"/>
  <c r="K22" i="12"/>
  <c r="K70" i="12"/>
  <c r="K168" i="12"/>
  <c r="K82" i="12"/>
  <c r="K33" i="12"/>
  <c r="K57" i="12"/>
  <c r="K128" i="12"/>
  <c r="K155" i="12"/>
  <c r="K12" i="12"/>
  <c r="K106" i="12"/>
  <c r="F34" i="10"/>
  <c r="E34" i="10"/>
  <c r="K169" i="12" l="1"/>
  <c r="K34" i="12"/>
  <c r="F169" i="10"/>
  <c r="E169" i="10"/>
  <c r="I35" i="10" l="1"/>
  <c r="K35" i="10" s="1"/>
  <c r="I36" i="10"/>
  <c r="K36" i="10" s="1"/>
  <c r="I37" i="10"/>
  <c r="K37" i="10" s="1"/>
  <c r="I38" i="10"/>
  <c r="K38" i="10" s="1"/>
  <c r="I39" i="10"/>
  <c r="K39" i="10" s="1"/>
  <c r="J40" i="10"/>
  <c r="K40" i="10" s="1"/>
  <c r="J41" i="10"/>
  <c r="K41" i="10" s="1"/>
  <c r="I163" i="10" l="1"/>
  <c r="K163" i="10" s="1"/>
  <c r="I160" i="10"/>
  <c r="K160" i="10" s="1"/>
  <c r="I159" i="10"/>
  <c r="K159" i="10" s="1"/>
  <c r="I154" i="10"/>
  <c r="K154" i="10" s="1"/>
  <c r="I150" i="10"/>
  <c r="K150" i="10" s="1"/>
  <c r="I146" i="10"/>
  <c r="K146" i="10" s="1"/>
  <c r="I140" i="10"/>
  <c r="K140" i="10" s="1"/>
  <c r="I135" i="10"/>
  <c r="K135" i="10" s="1"/>
  <c r="I134" i="10"/>
  <c r="K134" i="10" s="1"/>
  <c r="I129" i="10"/>
  <c r="K129" i="10" s="1"/>
  <c r="I127" i="10"/>
  <c r="K127" i="10" s="1"/>
  <c r="I124" i="10"/>
  <c r="K124" i="10" s="1"/>
  <c r="I123" i="10"/>
  <c r="K123" i="10" s="1"/>
  <c r="I119" i="10"/>
  <c r="K119" i="10" s="1"/>
  <c r="I118" i="10"/>
  <c r="K118" i="10" s="1"/>
  <c r="I117" i="10"/>
  <c r="K117" i="10" s="1"/>
  <c r="I116" i="10"/>
  <c r="K116" i="10" s="1"/>
  <c r="I114" i="10"/>
  <c r="K114" i="10" s="1"/>
  <c r="I110" i="10"/>
  <c r="K110" i="10" s="1"/>
  <c r="I109" i="10"/>
  <c r="K109" i="10" s="1"/>
  <c r="I108" i="10"/>
  <c r="K108" i="10" s="1"/>
  <c r="I107" i="10"/>
  <c r="K107" i="10" s="1"/>
  <c r="I105" i="10"/>
  <c r="K105" i="10" s="1"/>
  <c r="I101" i="10"/>
  <c r="K101" i="10" s="1"/>
  <c r="I100" i="10"/>
  <c r="K100" i="10" s="1"/>
  <c r="I96" i="10"/>
  <c r="K96" i="10" s="1"/>
  <c r="I94" i="10"/>
  <c r="K94" i="10" s="1"/>
  <c r="I89" i="10"/>
  <c r="K89" i="10" s="1"/>
  <c r="I88" i="10"/>
  <c r="K88" i="10" s="1"/>
  <c r="I83" i="10"/>
  <c r="K83" i="10" s="1"/>
  <c r="I81" i="10"/>
  <c r="K81" i="10" s="1"/>
  <c r="I77" i="10"/>
  <c r="K77" i="10" s="1"/>
  <c r="I76" i="10"/>
  <c r="K76" i="10" s="1"/>
  <c r="I71" i="10"/>
  <c r="K71" i="10" s="1"/>
  <c r="I69" i="10"/>
  <c r="K69" i="10" s="1"/>
  <c r="I64" i="10"/>
  <c r="K64" i="10" s="1"/>
  <c r="I63" i="10"/>
  <c r="K63" i="10" s="1"/>
  <c r="I58" i="10"/>
  <c r="K58" i="10" s="1"/>
  <c r="I56" i="10"/>
  <c r="K56" i="10" s="1"/>
  <c r="I52" i="10"/>
  <c r="K52" i="10" s="1"/>
  <c r="I51" i="10"/>
  <c r="K51" i="10" s="1"/>
  <c r="I46" i="10"/>
  <c r="K46" i="10" s="1"/>
  <c r="I43" i="10"/>
  <c r="K43" i="10" s="1"/>
  <c r="I32" i="10"/>
  <c r="K32" i="10" s="1"/>
  <c r="I28" i="10"/>
  <c r="K28" i="10" s="1"/>
  <c r="I27" i="10"/>
  <c r="K27" i="10" s="1"/>
  <c r="I23" i="10"/>
  <c r="K23" i="10" s="1"/>
  <c r="I21" i="10"/>
  <c r="K21" i="10" s="1"/>
  <c r="I18" i="10"/>
  <c r="K18" i="10" s="1"/>
  <c r="I13" i="10"/>
  <c r="K13" i="10" s="1"/>
  <c r="I11" i="10"/>
  <c r="K11" i="10" s="1"/>
  <c r="I9" i="10"/>
  <c r="K9" i="10" s="1"/>
  <c r="I8" i="10"/>
  <c r="K8" i="10" s="1"/>
  <c r="I3" i="10"/>
  <c r="K3" i="10" s="1"/>
  <c r="J167" i="10"/>
  <c r="K167" i="10" s="1"/>
  <c r="J166" i="10"/>
  <c r="K166" i="10" s="1"/>
  <c r="J165" i="10"/>
  <c r="K165" i="10" s="1"/>
  <c r="J164" i="10"/>
  <c r="K164" i="10" s="1"/>
  <c r="J162" i="10"/>
  <c r="K162" i="10" s="1"/>
  <c r="J161" i="10"/>
  <c r="K161" i="10" s="1"/>
  <c r="J158" i="10"/>
  <c r="K158" i="10" s="1"/>
  <c r="J157" i="10"/>
  <c r="K157" i="10" s="1"/>
  <c r="J156" i="10"/>
  <c r="K156" i="10" s="1"/>
  <c r="J153" i="10"/>
  <c r="K153" i="10" s="1"/>
  <c r="J152" i="10"/>
  <c r="K152" i="10" s="1"/>
  <c r="J151" i="10"/>
  <c r="K151" i="10" s="1"/>
  <c r="J149" i="10"/>
  <c r="K149" i="10" s="1"/>
  <c r="J148" i="10"/>
  <c r="K148" i="10" s="1"/>
  <c r="J147" i="10"/>
  <c r="K147" i="10" s="1"/>
  <c r="J145" i="10"/>
  <c r="K145" i="10" s="1"/>
  <c r="J144" i="10"/>
  <c r="K144" i="10" s="1"/>
  <c r="J143" i="10"/>
  <c r="K143" i="10" s="1"/>
  <c r="J142" i="10"/>
  <c r="K142" i="10" s="1"/>
  <c r="J139" i="10"/>
  <c r="K139" i="10" s="1"/>
  <c r="J138" i="10"/>
  <c r="K138" i="10" s="1"/>
  <c r="J137" i="10"/>
  <c r="K137" i="10" s="1"/>
  <c r="J136" i="10"/>
  <c r="K136" i="10" s="1"/>
  <c r="J133" i="10"/>
  <c r="K133" i="10" s="1"/>
  <c r="J132" i="10"/>
  <c r="K132" i="10" s="1"/>
  <c r="J131" i="10"/>
  <c r="K131" i="10" s="1"/>
  <c r="J130" i="10"/>
  <c r="K130" i="10" s="1"/>
  <c r="J126" i="10"/>
  <c r="K126" i="10" s="1"/>
  <c r="J125" i="10"/>
  <c r="K125" i="10" s="1"/>
  <c r="J122" i="10"/>
  <c r="K122" i="10" s="1"/>
  <c r="J121" i="10"/>
  <c r="K121" i="10" s="1"/>
  <c r="J120" i="10"/>
  <c r="K120" i="10" s="1"/>
  <c r="J113" i="10"/>
  <c r="K113" i="10" s="1"/>
  <c r="J112" i="10"/>
  <c r="K112" i="10" s="1"/>
  <c r="J111" i="10"/>
  <c r="K111" i="10" s="1"/>
  <c r="J104" i="10"/>
  <c r="K104" i="10" s="1"/>
  <c r="J103" i="10"/>
  <c r="K103" i="10" s="1"/>
  <c r="J102" i="10"/>
  <c r="K102" i="10" s="1"/>
  <c r="J99" i="10"/>
  <c r="K99" i="10" s="1"/>
  <c r="J98" i="10"/>
  <c r="K98" i="10" s="1"/>
  <c r="J97" i="10"/>
  <c r="K97" i="10" s="1"/>
  <c r="J93" i="10"/>
  <c r="K93" i="10" s="1"/>
  <c r="J92" i="10"/>
  <c r="K92" i="10" s="1"/>
  <c r="J91" i="10"/>
  <c r="K91" i="10" s="1"/>
  <c r="J90" i="10"/>
  <c r="K90" i="10" s="1"/>
  <c r="J87" i="10"/>
  <c r="K87" i="10" s="1"/>
  <c r="J86" i="10"/>
  <c r="K86" i="10" s="1"/>
  <c r="J85" i="10"/>
  <c r="K85" i="10" s="1"/>
  <c r="J84" i="10"/>
  <c r="K84" i="10" s="1"/>
  <c r="J80" i="10"/>
  <c r="K80" i="10" s="1"/>
  <c r="J79" i="10"/>
  <c r="K79" i="10" s="1"/>
  <c r="J78" i="10"/>
  <c r="K78" i="10" s="1"/>
  <c r="J75" i="10"/>
  <c r="K75" i="10" s="1"/>
  <c r="J74" i="10"/>
  <c r="K74" i="10" s="1"/>
  <c r="J73" i="10"/>
  <c r="K73" i="10" s="1"/>
  <c r="J72" i="10"/>
  <c r="K72" i="10" s="1"/>
  <c r="J68" i="10"/>
  <c r="K68" i="10" s="1"/>
  <c r="J67" i="10"/>
  <c r="K67" i="10" s="1"/>
  <c r="J66" i="10"/>
  <c r="K66" i="10" s="1"/>
  <c r="J65" i="10"/>
  <c r="K65" i="10" s="1"/>
  <c r="J62" i="10"/>
  <c r="K62" i="10" s="1"/>
  <c r="J61" i="10"/>
  <c r="K61" i="10" s="1"/>
  <c r="J60" i="10"/>
  <c r="K60" i="10" s="1"/>
  <c r="J59" i="10"/>
  <c r="K59" i="10" s="1"/>
  <c r="J55" i="10"/>
  <c r="K55" i="10" s="1"/>
  <c r="J54" i="10"/>
  <c r="K54" i="10" s="1"/>
  <c r="J53" i="10"/>
  <c r="K53" i="10" s="1"/>
  <c r="J50" i="10"/>
  <c r="K50" i="10" s="1"/>
  <c r="J49" i="10"/>
  <c r="K49" i="10" s="1"/>
  <c r="J48" i="10"/>
  <c r="K48" i="10" s="1"/>
  <c r="J47" i="10"/>
  <c r="K47" i="10" s="1"/>
  <c r="J44" i="10"/>
  <c r="K44" i="10" s="1"/>
  <c r="J42" i="10"/>
  <c r="K42" i="10" s="1"/>
  <c r="J31" i="10"/>
  <c r="K31" i="10" s="1"/>
  <c r="J30" i="10"/>
  <c r="K30" i="10" s="1"/>
  <c r="J29" i="10"/>
  <c r="K29" i="10" s="1"/>
  <c r="J26" i="10"/>
  <c r="K26" i="10" s="1"/>
  <c r="J25" i="10"/>
  <c r="K25" i="10" s="1"/>
  <c r="J24" i="10"/>
  <c r="K24" i="10" s="1"/>
  <c r="J20" i="10"/>
  <c r="K20" i="10" s="1"/>
  <c r="J19" i="10"/>
  <c r="K19" i="10" s="1"/>
  <c r="J17" i="10"/>
  <c r="K17" i="10" s="1"/>
  <c r="J16" i="10"/>
  <c r="K16" i="10" s="1"/>
  <c r="J15" i="10"/>
  <c r="K15" i="10" s="1"/>
  <c r="J14" i="10"/>
  <c r="K14" i="10" s="1"/>
  <c r="J10" i="10"/>
  <c r="K10" i="10" s="1"/>
  <c r="J7" i="10"/>
  <c r="K7" i="10" s="1"/>
  <c r="J6" i="10"/>
  <c r="K6" i="10" s="1"/>
  <c r="J5" i="10"/>
  <c r="K5" i="10" s="1"/>
  <c r="J4" i="10"/>
  <c r="K4" i="10" s="1"/>
  <c r="K155" i="10" l="1"/>
  <c r="K168" i="10"/>
  <c r="K33" i="10"/>
  <c r="K57" i="10"/>
  <c r="K70" i="10"/>
  <c r="K82" i="10"/>
  <c r="K95" i="10"/>
  <c r="K106" i="10"/>
  <c r="K115" i="10"/>
  <c r="K141" i="10"/>
  <c r="K12" i="10"/>
  <c r="K22" i="10"/>
  <c r="K128" i="10"/>
  <c r="K45" i="10"/>
  <c r="K34" i="10" l="1"/>
  <c r="L34" i="10" s="1"/>
  <c r="K169" i="10"/>
  <c r="L169" i="10" s="1"/>
</calcChain>
</file>

<file path=xl/sharedStrings.xml><?xml version="1.0" encoding="utf-8"?>
<sst xmlns="http://schemas.openxmlformats.org/spreadsheetml/2006/main" count="713" uniqueCount="60">
  <si>
    <t>ПРИЛОЖЕНИЕ № 1</t>
  </si>
  <si>
    <t>Отдел и подотдел</t>
  </si>
  <si>
    <t>Дървесен вид</t>
  </si>
  <si>
    <t>Сортимент</t>
  </si>
  <si>
    <t>Прогнозно количество дървесина пл.куб.м.</t>
  </si>
  <si>
    <t>Прогнозно количество дървесина пр.куб.м.</t>
  </si>
  <si>
    <t>Начална цена лв./пл.м3 без ДДС</t>
  </si>
  <si>
    <t>Начална цена лв./пр.м3 без ДДС</t>
  </si>
  <si>
    <t>Обща цена. лв. без ДДС/ пл.м3</t>
  </si>
  <si>
    <t>Обща цена. лв. без ДДС/ пр.м3</t>
  </si>
  <si>
    <t>Обща цена. лв. без ДДС</t>
  </si>
  <si>
    <t xml:space="preserve">Трупи за бичене над 30 см </t>
  </si>
  <si>
    <t xml:space="preserve">Трупи за бичене до 29 см </t>
  </si>
  <si>
    <t>Технологична дървесина от средна</t>
  </si>
  <si>
    <t>Технологична дървесина от дребна</t>
  </si>
  <si>
    <t>Технологична дървесина от дърва</t>
  </si>
  <si>
    <t>Дърва за огрев</t>
  </si>
  <si>
    <t>ОЗМ</t>
  </si>
  <si>
    <t>Бряст</t>
  </si>
  <si>
    <t>Ясен</t>
  </si>
  <si>
    <t>Фурнир</t>
  </si>
  <si>
    <t>Траверси</t>
  </si>
  <si>
    <t xml:space="preserve">Трупи за бичене над 50 см </t>
  </si>
  <si>
    <t>1030 д</t>
  </si>
  <si>
    <t>Дъб</t>
  </si>
  <si>
    <t>Цер</t>
  </si>
  <si>
    <t>1037 б</t>
  </si>
  <si>
    <t>1037 г</t>
  </si>
  <si>
    <t>1041 у</t>
  </si>
  <si>
    <t>Габър</t>
  </si>
  <si>
    <t>Липа</t>
  </si>
  <si>
    <t>Всичко за подотдела</t>
  </si>
  <si>
    <t>Бук</t>
  </si>
  <si>
    <t>Др.широк.</t>
  </si>
  <si>
    <t>293 ж</t>
  </si>
  <si>
    <t>294 г</t>
  </si>
  <si>
    <t>357 ж</t>
  </si>
  <si>
    <t>364 з</t>
  </si>
  <si>
    <t>364 и</t>
  </si>
  <si>
    <t>377 д</t>
  </si>
  <si>
    <t>377 л</t>
  </si>
  <si>
    <t>габър</t>
  </si>
  <si>
    <t>122 в</t>
  </si>
  <si>
    <t>150 а</t>
  </si>
  <si>
    <t>Позиция</t>
  </si>
  <si>
    <t xml:space="preserve">Всичко позиция I </t>
  </si>
  <si>
    <t>Всичко позиция II</t>
  </si>
  <si>
    <t>I</t>
  </si>
  <si>
    <t>II</t>
  </si>
  <si>
    <t>Гаранция за участие</t>
  </si>
  <si>
    <t>1135 д</t>
  </si>
  <si>
    <t>Обект №</t>
  </si>
  <si>
    <t>Отдел, подотдел</t>
  </si>
  <si>
    <t>ТРИМЕСЕЧИЕ</t>
  </si>
  <si>
    <t>Общо</t>
  </si>
  <si>
    <t>III</t>
  </si>
  <si>
    <t>IV</t>
  </si>
  <si>
    <t>1037 б, 1037 г,  1041 у</t>
  </si>
  <si>
    <t>1030 д, 357 в, 364 з, 364 и, 377 д, 377 л, 293 ж, 294 г, 122 в, 150 а, 1135 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</si>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</sst>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/>
    <xf numFmtId="0" fontId="1" fillId="0" borderId="1" xfId="0" applyFont="1" applyBorder="1" applyAlignment="1">
      <alignment vertical="center"/>
    </xf>
    <xf numFmtId="0" fontId="1" fillId="0" borderId="1" xfId="0" applyNumberFormat="1" applyFont="1" applyFill="1" applyBorder="1" applyAlignment="1" applyProtection="1">
      <alignment horizontal="right" vertical="top"/>
    </xf>
    <xf numFmtId="0" fontId="1" fillId="0" borderId="1" xfId="0" applyFont="1" applyBorder="1"/>
    <xf numFmtId="2" fontId="1" fillId="0" borderId="1" xfId="0" applyNumberFormat="1" applyFont="1" applyBorder="1"/>
    <xf numFmtId="0" fontId="1" fillId="0" borderId="3" xfId="0" applyNumberFormat="1" applyFont="1" applyFill="1" applyBorder="1" applyAlignment="1" applyProtection="1">
      <alignment horizontal="right" vertical="top"/>
    </xf>
    <xf numFmtId="1" fontId="1" fillId="0" borderId="3" xfId="0" applyNumberFormat="1" applyFont="1" applyFill="1" applyBorder="1" applyAlignment="1" applyProtection="1">
      <alignment horizontal="right" vertical="top"/>
    </xf>
    <xf numFmtId="1" fontId="2" fillId="2" borderId="3" xfId="0" applyNumberFormat="1" applyFont="1" applyFill="1" applyBorder="1" applyAlignment="1" applyProtection="1">
      <alignment horizontal="right"/>
    </xf>
    <xf numFmtId="0" fontId="1" fillId="2" borderId="1" xfId="0" applyFont="1" applyFill="1" applyBorder="1"/>
    <xf numFmtId="2" fontId="2" fillId="2" borderId="3" xfId="0" applyNumberFormat="1" applyFont="1" applyFill="1" applyBorder="1" applyAlignment="1" applyProtection="1">
      <alignment horizontal="right"/>
    </xf>
    <xf numFmtId="0" fontId="1" fillId="2" borderId="3" xfId="0" applyFont="1" applyFill="1" applyBorder="1" applyAlignment="1">
      <alignment horizontal="left"/>
    </xf>
    <xf numFmtId="1" fontId="1" fillId="2" borderId="3" xfId="0" applyNumberFormat="1" applyFont="1" applyFill="1" applyBorder="1" applyAlignment="1" applyProtection="1">
      <alignment horizontal="right"/>
    </xf>
    <xf numFmtId="0" fontId="1" fillId="0" borderId="1" xfId="0" applyFont="1" applyFill="1" applyBorder="1"/>
    <xf numFmtId="0" fontId="4" fillId="0" borderId="0" xfId="0" applyFont="1"/>
    <xf numFmtId="1" fontId="1" fillId="0" borderId="1" xfId="0" applyNumberFormat="1" applyFont="1" applyFill="1" applyBorder="1" applyAlignment="1" applyProtection="1">
      <alignment horizontal="right" vertical="top"/>
    </xf>
    <xf numFmtId="2" fontId="0" fillId="0" borderId="0" xfId="0" applyNumberFormat="1"/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2" xfId="0" applyFont="1" applyBorder="1"/>
    <xf numFmtId="1" fontId="5" fillId="0" borderId="0" xfId="0" applyNumberFormat="1" applyFont="1" applyFill="1" applyBorder="1" applyAlignment="1" applyProtection="1">
      <alignment horizontal="right" vertical="top"/>
    </xf>
    <xf numFmtId="1" fontId="6" fillId="0" borderId="0" xfId="0" applyNumberFormat="1" applyFont="1"/>
    <xf numFmtId="0" fontId="1" fillId="3" borderId="5" xfId="0" applyNumberFormat="1" applyFont="1" applyFill="1" applyBorder="1" applyAlignment="1" applyProtection="1">
      <alignment horizontal="left" vertical="top"/>
    </xf>
    <xf numFmtId="0" fontId="2" fillId="3" borderId="3" xfId="0" applyFont="1" applyFill="1" applyBorder="1" applyAlignment="1">
      <alignment horizontal="right"/>
    </xf>
    <xf numFmtId="1" fontId="2" fillId="3" borderId="3" xfId="0" applyNumberFormat="1" applyFont="1" applyFill="1" applyBorder="1" applyAlignment="1" applyProtection="1">
      <alignment horizontal="right"/>
    </xf>
    <xf numFmtId="0" fontId="1" fillId="3" borderId="1" xfId="0" applyFont="1" applyFill="1" applyBorder="1"/>
    <xf numFmtId="2" fontId="2" fillId="3" borderId="3" xfId="0" applyNumberFormat="1" applyFont="1" applyFill="1" applyBorder="1" applyAlignment="1" applyProtection="1">
      <alignment horizontal="right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0" borderId="0" xfId="0" applyFont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1"/>
  <sheetViews>
    <sheetView zoomScaleNormal="100" workbookViewId="0">
      <selection activeCell="N180" sqref="N180"/>
    </sheetView>
  </sheetViews>
  <sheetFormatPr defaultRowHeight="15.75" x14ac:dyDescent="0.25"/>
  <cols>
    <col min="1" max="1" width="10" style="33" customWidth="1"/>
    <col min="2" max="2" width="10.42578125" style="16" customWidth="1"/>
    <col min="3" max="3" width="10.85546875" customWidth="1"/>
    <col min="4" max="4" width="39.140625" customWidth="1"/>
    <col min="5" max="5" width="11.42578125" customWidth="1"/>
    <col min="6" max="7" width="12.28515625" customWidth="1"/>
    <col min="8" max="8" width="12.42578125" customWidth="1"/>
    <col min="9" max="9" width="13.5703125" customWidth="1"/>
    <col min="10" max="10" width="12.28515625" customWidth="1"/>
    <col min="11" max="11" width="14.140625" customWidth="1"/>
    <col min="12" max="12" width="11" style="19" customWidth="1"/>
  </cols>
  <sheetData>
    <row r="1" spans="1:12" x14ac:dyDescent="0.25">
      <c r="D1" s="43" t="s">
        <v>0</v>
      </c>
      <c r="E1" s="43"/>
      <c r="F1" s="43"/>
    </row>
    <row r="2" spans="1:12" ht="79.5" customHeight="1" x14ac:dyDescent="0.2">
      <c r="A2" s="34" t="s">
        <v>44</v>
      </c>
      <c r="B2" s="2" t="s">
        <v>1</v>
      </c>
      <c r="C2" s="2" t="s">
        <v>2</v>
      </c>
      <c r="D2" s="1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0" t="s">
        <v>49</v>
      </c>
    </row>
    <row r="3" spans="1:12" x14ac:dyDescent="0.25">
      <c r="A3" s="49" t="s">
        <v>47</v>
      </c>
      <c r="B3" s="44" t="s">
        <v>26</v>
      </c>
      <c r="C3" s="3" t="s">
        <v>24</v>
      </c>
      <c r="D3" s="4" t="s">
        <v>12</v>
      </c>
      <c r="E3" s="8">
        <v>11</v>
      </c>
      <c r="F3" s="9"/>
      <c r="G3" s="7">
        <v>130</v>
      </c>
      <c r="H3" s="7"/>
      <c r="I3" s="7">
        <f>E3*G3</f>
        <v>1430</v>
      </c>
      <c r="J3" s="7"/>
      <c r="K3" s="7">
        <f>I3</f>
        <v>1430</v>
      </c>
      <c r="L3" s="21"/>
    </row>
    <row r="4" spans="1:12" x14ac:dyDescent="0.25">
      <c r="A4" s="50"/>
      <c r="B4" s="44"/>
      <c r="C4" s="3" t="s">
        <v>24</v>
      </c>
      <c r="D4" s="4" t="s">
        <v>13</v>
      </c>
      <c r="E4" s="8">
        <v>113</v>
      </c>
      <c r="F4" s="9">
        <v>188</v>
      </c>
      <c r="G4" s="6"/>
      <c r="H4" s="7">
        <v>47</v>
      </c>
      <c r="I4" s="7"/>
      <c r="J4" s="7">
        <f>F4*H4</f>
        <v>8836</v>
      </c>
      <c r="K4" s="7">
        <f>J4</f>
        <v>8836</v>
      </c>
      <c r="L4" s="22"/>
    </row>
    <row r="5" spans="1:12" x14ac:dyDescent="0.25">
      <c r="A5" s="50"/>
      <c r="B5" s="44"/>
      <c r="C5" s="3" t="s">
        <v>24</v>
      </c>
      <c r="D5" s="4" t="s">
        <v>14</v>
      </c>
      <c r="E5" s="8">
        <v>3</v>
      </c>
      <c r="F5" s="9">
        <v>5</v>
      </c>
      <c r="G5" s="6"/>
      <c r="H5" s="7">
        <v>47</v>
      </c>
      <c r="I5" s="7"/>
      <c r="J5" s="7">
        <f t="shared" ref="J5:J7" si="0">F5*H5</f>
        <v>235</v>
      </c>
      <c r="K5" s="7">
        <f t="shared" ref="K5:K7" si="1">J5</f>
        <v>235</v>
      </c>
      <c r="L5" s="22"/>
    </row>
    <row r="6" spans="1:12" x14ac:dyDescent="0.25">
      <c r="A6" s="50"/>
      <c r="B6" s="44"/>
      <c r="C6" s="3" t="s">
        <v>24</v>
      </c>
      <c r="D6" s="4" t="s">
        <v>15</v>
      </c>
      <c r="E6" s="8">
        <v>190</v>
      </c>
      <c r="F6" s="9">
        <v>317</v>
      </c>
      <c r="G6" s="6"/>
      <c r="H6" s="7">
        <v>47</v>
      </c>
      <c r="I6" s="7"/>
      <c r="J6" s="7">
        <f t="shared" si="0"/>
        <v>14899</v>
      </c>
      <c r="K6" s="7">
        <f t="shared" si="1"/>
        <v>14899</v>
      </c>
      <c r="L6" s="22"/>
    </row>
    <row r="7" spans="1:12" x14ac:dyDescent="0.25">
      <c r="A7" s="50"/>
      <c r="B7" s="44"/>
      <c r="C7" s="3" t="s">
        <v>24</v>
      </c>
      <c r="D7" s="4" t="s">
        <v>16</v>
      </c>
      <c r="E7" s="8">
        <v>150</v>
      </c>
      <c r="F7" s="17">
        <v>273</v>
      </c>
      <c r="G7" s="6"/>
      <c r="H7" s="7">
        <v>47</v>
      </c>
      <c r="I7" s="7"/>
      <c r="J7" s="7">
        <f t="shared" si="0"/>
        <v>12831</v>
      </c>
      <c r="K7" s="7">
        <f t="shared" si="1"/>
        <v>12831</v>
      </c>
      <c r="L7" s="22"/>
    </row>
    <row r="8" spans="1:12" x14ac:dyDescent="0.25">
      <c r="A8" s="50"/>
      <c r="B8" s="44"/>
      <c r="C8" s="3" t="s">
        <v>24</v>
      </c>
      <c r="D8" s="4" t="s">
        <v>17</v>
      </c>
      <c r="E8" s="5">
        <v>45</v>
      </c>
      <c r="F8" s="5"/>
      <c r="G8" s="7">
        <v>90</v>
      </c>
      <c r="H8" s="7"/>
      <c r="I8" s="7">
        <f t="shared" ref="I8:I9" si="2">E8*G8</f>
        <v>4050</v>
      </c>
      <c r="J8" s="7"/>
      <c r="K8" s="7">
        <f t="shared" ref="K8:K9" si="3">I8</f>
        <v>4050</v>
      </c>
      <c r="L8" s="22"/>
    </row>
    <row r="9" spans="1:12" x14ac:dyDescent="0.25">
      <c r="A9" s="50"/>
      <c r="B9" s="44"/>
      <c r="C9" s="3" t="s">
        <v>25</v>
      </c>
      <c r="D9" s="4" t="s">
        <v>12</v>
      </c>
      <c r="E9" s="5">
        <v>1</v>
      </c>
      <c r="F9" s="5"/>
      <c r="G9" s="7">
        <v>80</v>
      </c>
      <c r="H9" s="6"/>
      <c r="I9" s="7">
        <f t="shared" si="2"/>
        <v>80</v>
      </c>
      <c r="J9" s="7"/>
      <c r="K9" s="7">
        <f t="shared" si="3"/>
        <v>80</v>
      </c>
      <c r="L9" s="22"/>
    </row>
    <row r="10" spans="1:12" x14ac:dyDescent="0.25">
      <c r="A10" s="50"/>
      <c r="B10" s="44"/>
      <c r="C10" s="3" t="s">
        <v>25</v>
      </c>
      <c r="D10" s="4" t="s">
        <v>16</v>
      </c>
      <c r="E10" s="8">
        <v>30</v>
      </c>
      <c r="F10" s="17">
        <v>55</v>
      </c>
      <c r="G10" s="6"/>
      <c r="H10" s="7">
        <v>47</v>
      </c>
      <c r="I10" s="7"/>
      <c r="J10" s="7">
        <f>F10*H10</f>
        <v>2585</v>
      </c>
      <c r="K10" s="7">
        <f>J10</f>
        <v>2585</v>
      </c>
      <c r="L10" s="22"/>
    </row>
    <row r="11" spans="1:12" x14ac:dyDescent="0.25">
      <c r="A11" s="50"/>
      <c r="B11" s="44"/>
      <c r="C11" s="3" t="s">
        <v>25</v>
      </c>
      <c r="D11" s="4" t="s">
        <v>17</v>
      </c>
      <c r="E11" s="5">
        <v>5</v>
      </c>
      <c r="F11" s="5"/>
      <c r="G11" s="7">
        <v>78</v>
      </c>
      <c r="H11" s="7"/>
      <c r="I11" s="7">
        <f>E11*G11</f>
        <v>390</v>
      </c>
      <c r="J11" s="7"/>
      <c r="K11" s="7">
        <f>I11</f>
        <v>390</v>
      </c>
      <c r="L11" s="22"/>
    </row>
    <row r="12" spans="1:12" x14ac:dyDescent="0.25">
      <c r="A12" s="50"/>
      <c r="B12" s="45"/>
      <c r="C12" s="25"/>
      <c r="D12" s="26" t="s">
        <v>31</v>
      </c>
      <c r="E12" s="27">
        <v>548</v>
      </c>
      <c r="F12" s="27">
        <v>838</v>
      </c>
      <c r="G12" s="28"/>
      <c r="H12" s="28"/>
      <c r="I12" s="29"/>
      <c r="J12" s="29"/>
      <c r="K12" s="29">
        <f>SUM(K3:K11)</f>
        <v>45336</v>
      </c>
      <c r="L12" s="22"/>
    </row>
    <row r="13" spans="1:12" x14ac:dyDescent="0.25">
      <c r="A13" s="50"/>
      <c r="B13" s="48" t="s">
        <v>27</v>
      </c>
      <c r="C13" s="3" t="s">
        <v>24</v>
      </c>
      <c r="D13" s="4" t="s">
        <v>12</v>
      </c>
      <c r="E13" s="8">
        <v>20</v>
      </c>
      <c r="F13" s="9"/>
      <c r="G13" s="7">
        <v>130</v>
      </c>
      <c r="H13" s="7"/>
      <c r="I13" s="7">
        <f>E13*G13</f>
        <v>2600</v>
      </c>
      <c r="J13" s="7"/>
      <c r="K13" s="7">
        <f>I13</f>
        <v>2600</v>
      </c>
      <c r="L13" s="22"/>
    </row>
    <row r="14" spans="1:12" x14ac:dyDescent="0.25">
      <c r="A14" s="50"/>
      <c r="B14" s="44"/>
      <c r="C14" s="3" t="s">
        <v>24</v>
      </c>
      <c r="D14" s="4" t="s">
        <v>13</v>
      </c>
      <c r="E14" s="8">
        <v>120</v>
      </c>
      <c r="F14" s="9">
        <v>200</v>
      </c>
      <c r="G14" s="6"/>
      <c r="H14" s="7">
        <v>47</v>
      </c>
      <c r="I14" s="7"/>
      <c r="J14" s="7">
        <f t="shared" ref="J14:J17" si="4">F14*H14</f>
        <v>9400</v>
      </c>
      <c r="K14" s="7">
        <f t="shared" ref="K14:K17" si="5">J14</f>
        <v>9400</v>
      </c>
      <c r="L14" s="22"/>
    </row>
    <row r="15" spans="1:12" x14ac:dyDescent="0.25">
      <c r="A15" s="50"/>
      <c r="B15" s="44"/>
      <c r="C15" s="3" t="s">
        <v>24</v>
      </c>
      <c r="D15" s="4" t="s">
        <v>14</v>
      </c>
      <c r="E15" s="8">
        <v>1</v>
      </c>
      <c r="F15" s="9">
        <v>2</v>
      </c>
      <c r="G15" s="6"/>
      <c r="H15" s="7">
        <v>47</v>
      </c>
      <c r="I15" s="7"/>
      <c r="J15" s="7">
        <f t="shared" si="4"/>
        <v>94</v>
      </c>
      <c r="K15" s="7">
        <f t="shared" si="5"/>
        <v>94</v>
      </c>
      <c r="L15" s="22"/>
    </row>
    <row r="16" spans="1:12" x14ac:dyDescent="0.25">
      <c r="A16" s="50"/>
      <c r="B16" s="44"/>
      <c r="C16" s="3" t="s">
        <v>24</v>
      </c>
      <c r="D16" s="4" t="s">
        <v>15</v>
      </c>
      <c r="E16" s="8">
        <v>170</v>
      </c>
      <c r="F16" s="9">
        <v>283</v>
      </c>
      <c r="G16" s="6"/>
      <c r="H16" s="7">
        <v>47</v>
      </c>
      <c r="I16" s="7"/>
      <c r="J16" s="7">
        <f t="shared" si="4"/>
        <v>13301</v>
      </c>
      <c r="K16" s="7">
        <f t="shared" si="5"/>
        <v>13301</v>
      </c>
      <c r="L16" s="22"/>
    </row>
    <row r="17" spans="1:12" x14ac:dyDescent="0.25">
      <c r="A17" s="50"/>
      <c r="B17" s="44"/>
      <c r="C17" s="3" t="s">
        <v>24</v>
      </c>
      <c r="D17" s="4" t="s">
        <v>16</v>
      </c>
      <c r="E17" s="5">
        <v>100</v>
      </c>
      <c r="F17" s="17">
        <v>182</v>
      </c>
      <c r="G17" s="6"/>
      <c r="H17" s="7">
        <v>47</v>
      </c>
      <c r="I17" s="7"/>
      <c r="J17" s="7">
        <f t="shared" si="4"/>
        <v>8554</v>
      </c>
      <c r="K17" s="7">
        <f t="shared" si="5"/>
        <v>8554</v>
      </c>
      <c r="L17" s="22"/>
    </row>
    <row r="18" spans="1:12" x14ac:dyDescent="0.25">
      <c r="A18" s="50"/>
      <c r="B18" s="44"/>
      <c r="C18" s="3" t="s">
        <v>24</v>
      </c>
      <c r="D18" s="4" t="s">
        <v>17</v>
      </c>
      <c r="E18" s="5">
        <v>10</v>
      </c>
      <c r="F18" s="5"/>
      <c r="G18" s="7">
        <v>90</v>
      </c>
      <c r="H18" s="6"/>
      <c r="I18" s="7">
        <f>E18*G18</f>
        <v>900</v>
      </c>
      <c r="J18" s="7"/>
      <c r="K18" s="7">
        <f>I18</f>
        <v>900</v>
      </c>
      <c r="L18" s="22"/>
    </row>
    <row r="19" spans="1:12" x14ac:dyDescent="0.25">
      <c r="A19" s="50"/>
      <c r="B19" s="44"/>
      <c r="C19" s="3" t="s">
        <v>25</v>
      </c>
      <c r="D19" s="4" t="s">
        <v>13</v>
      </c>
      <c r="E19" s="8">
        <v>8</v>
      </c>
      <c r="F19" s="9">
        <v>13</v>
      </c>
      <c r="G19" s="6"/>
      <c r="H19" s="7">
        <v>47</v>
      </c>
      <c r="I19" s="7"/>
      <c r="J19" s="7">
        <f t="shared" ref="J19:J20" si="6">F19*H19</f>
        <v>611</v>
      </c>
      <c r="K19" s="7">
        <f t="shared" ref="K19:K20" si="7">J19</f>
        <v>611</v>
      </c>
      <c r="L19" s="22"/>
    </row>
    <row r="20" spans="1:12" x14ac:dyDescent="0.25">
      <c r="A20" s="50"/>
      <c r="B20" s="44"/>
      <c r="C20" s="3" t="s">
        <v>25</v>
      </c>
      <c r="D20" s="4" t="s">
        <v>16</v>
      </c>
      <c r="E20" s="8">
        <v>20</v>
      </c>
      <c r="F20" s="17">
        <v>36</v>
      </c>
      <c r="G20" s="6"/>
      <c r="H20" s="7">
        <v>47</v>
      </c>
      <c r="I20" s="7"/>
      <c r="J20" s="7">
        <f t="shared" si="6"/>
        <v>1692</v>
      </c>
      <c r="K20" s="7">
        <f t="shared" si="7"/>
        <v>1692</v>
      </c>
      <c r="L20" s="22"/>
    </row>
    <row r="21" spans="1:12" x14ac:dyDescent="0.25">
      <c r="A21" s="50"/>
      <c r="B21" s="44"/>
      <c r="C21" s="3" t="s">
        <v>25</v>
      </c>
      <c r="D21" s="4" t="s">
        <v>17</v>
      </c>
      <c r="E21" s="8">
        <v>2</v>
      </c>
      <c r="F21" s="9"/>
      <c r="G21" s="7">
        <v>78</v>
      </c>
      <c r="H21" s="7"/>
      <c r="I21" s="7">
        <f>E21*G21</f>
        <v>156</v>
      </c>
      <c r="J21" s="7"/>
      <c r="K21" s="7">
        <f>I21</f>
        <v>156</v>
      </c>
      <c r="L21" s="22"/>
    </row>
    <row r="22" spans="1:12" x14ac:dyDescent="0.25">
      <c r="A22" s="50"/>
      <c r="B22" s="45"/>
      <c r="C22" s="25"/>
      <c r="D22" s="26" t="s">
        <v>31</v>
      </c>
      <c r="E22" s="27">
        <v>451</v>
      </c>
      <c r="F22" s="27">
        <v>716</v>
      </c>
      <c r="G22" s="28"/>
      <c r="H22" s="28"/>
      <c r="I22" s="29"/>
      <c r="J22" s="29"/>
      <c r="K22" s="29">
        <f>SUM(K13:K21)</f>
        <v>37308</v>
      </c>
      <c r="L22" s="22"/>
    </row>
    <row r="23" spans="1:12" x14ac:dyDescent="0.25">
      <c r="A23" s="50"/>
      <c r="B23" s="44" t="s">
        <v>28</v>
      </c>
      <c r="C23" s="3" t="s">
        <v>24</v>
      </c>
      <c r="D23" s="4" t="s">
        <v>12</v>
      </c>
      <c r="E23" s="8">
        <v>14</v>
      </c>
      <c r="F23" s="9"/>
      <c r="G23" s="7">
        <v>130</v>
      </c>
      <c r="H23" s="7"/>
      <c r="I23" s="7">
        <f>E23*G23</f>
        <v>1820</v>
      </c>
      <c r="J23" s="7"/>
      <c r="K23" s="7">
        <f>I23</f>
        <v>1820</v>
      </c>
      <c r="L23" s="22"/>
    </row>
    <row r="24" spans="1:12" x14ac:dyDescent="0.25">
      <c r="A24" s="50"/>
      <c r="B24" s="44"/>
      <c r="C24" s="3" t="s">
        <v>24</v>
      </c>
      <c r="D24" s="4" t="s">
        <v>13</v>
      </c>
      <c r="E24" s="8">
        <v>135</v>
      </c>
      <c r="F24" s="9">
        <v>225</v>
      </c>
      <c r="G24" s="6"/>
      <c r="H24" s="7">
        <v>47</v>
      </c>
      <c r="I24" s="7"/>
      <c r="J24" s="7">
        <f t="shared" ref="J24:J26" si="8">F24*H24</f>
        <v>10575</v>
      </c>
      <c r="K24" s="7">
        <f t="shared" ref="K24:K26" si="9">J24</f>
        <v>10575</v>
      </c>
      <c r="L24" s="22"/>
    </row>
    <row r="25" spans="1:12" x14ac:dyDescent="0.25">
      <c r="A25" s="50"/>
      <c r="B25" s="44"/>
      <c r="C25" s="3" t="s">
        <v>24</v>
      </c>
      <c r="D25" s="4" t="s">
        <v>15</v>
      </c>
      <c r="E25" s="8">
        <v>300</v>
      </c>
      <c r="F25" s="9">
        <v>500</v>
      </c>
      <c r="G25" s="6"/>
      <c r="H25" s="7">
        <v>47</v>
      </c>
      <c r="I25" s="7"/>
      <c r="J25" s="7">
        <f t="shared" si="8"/>
        <v>23500</v>
      </c>
      <c r="K25" s="7">
        <f t="shared" si="9"/>
        <v>23500</v>
      </c>
      <c r="L25" s="22"/>
    </row>
    <row r="26" spans="1:12" x14ac:dyDescent="0.25">
      <c r="A26" s="50"/>
      <c r="B26" s="44"/>
      <c r="C26" s="3" t="s">
        <v>24</v>
      </c>
      <c r="D26" s="4" t="s">
        <v>16</v>
      </c>
      <c r="E26" s="8">
        <v>350</v>
      </c>
      <c r="F26" s="17">
        <v>636</v>
      </c>
      <c r="G26" s="6"/>
      <c r="H26" s="7">
        <v>47</v>
      </c>
      <c r="I26" s="7"/>
      <c r="J26" s="7">
        <f t="shared" si="8"/>
        <v>29892</v>
      </c>
      <c r="K26" s="7">
        <f t="shared" si="9"/>
        <v>29892</v>
      </c>
      <c r="L26" s="22"/>
    </row>
    <row r="27" spans="1:12" x14ac:dyDescent="0.25">
      <c r="A27" s="50"/>
      <c r="B27" s="44"/>
      <c r="C27" s="3" t="s">
        <v>24</v>
      </c>
      <c r="D27" s="4" t="s">
        <v>17</v>
      </c>
      <c r="E27" s="8">
        <v>22</v>
      </c>
      <c r="F27" s="9"/>
      <c r="G27" s="7">
        <v>90</v>
      </c>
      <c r="H27" s="7"/>
      <c r="I27" s="7">
        <f t="shared" ref="I27:I28" si="10">E27*G27</f>
        <v>1980</v>
      </c>
      <c r="J27" s="7"/>
      <c r="K27" s="7">
        <f t="shared" ref="K27:K28" si="11">I27</f>
        <v>1980</v>
      </c>
      <c r="L27" s="22"/>
    </row>
    <row r="28" spans="1:12" x14ac:dyDescent="0.25">
      <c r="A28" s="50"/>
      <c r="B28" s="44"/>
      <c r="C28" s="3" t="s">
        <v>25</v>
      </c>
      <c r="D28" s="4" t="s">
        <v>12</v>
      </c>
      <c r="E28" s="5">
        <v>1</v>
      </c>
      <c r="F28" s="5"/>
      <c r="G28" s="7">
        <v>80</v>
      </c>
      <c r="H28" s="7"/>
      <c r="I28" s="7">
        <f t="shared" si="10"/>
        <v>80</v>
      </c>
      <c r="J28" s="7"/>
      <c r="K28" s="7">
        <f t="shared" si="11"/>
        <v>80</v>
      </c>
      <c r="L28" s="22"/>
    </row>
    <row r="29" spans="1:12" x14ac:dyDescent="0.25">
      <c r="A29" s="50"/>
      <c r="B29" s="44"/>
      <c r="C29" s="3" t="s">
        <v>25</v>
      </c>
      <c r="D29" s="4" t="s">
        <v>13</v>
      </c>
      <c r="E29" s="5">
        <v>10</v>
      </c>
      <c r="F29" s="9">
        <v>17</v>
      </c>
      <c r="G29" s="6"/>
      <c r="H29" s="7">
        <v>47</v>
      </c>
      <c r="I29" s="7"/>
      <c r="J29" s="7">
        <f t="shared" ref="J29:J31" si="12">F29*H29</f>
        <v>799</v>
      </c>
      <c r="K29" s="7">
        <f t="shared" ref="K29:K31" si="13">J29</f>
        <v>799</v>
      </c>
      <c r="L29" s="22"/>
    </row>
    <row r="30" spans="1:12" x14ac:dyDescent="0.25">
      <c r="A30" s="50"/>
      <c r="B30" s="44"/>
      <c r="C30" s="3" t="s">
        <v>25</v>
      </c>
      <c r="D30" s="4" t="s">
        <v>15</v>
      </c>
      <c r="E30" s="8">
        <v>20</v>
      </c>
      <c r="F30" s="9">
        <v>33</v>
      </c>
      <c r="G30" s="6"/>
      <c r="H30" s="7">
        <v>47</v>
      </c>
      <c r="I30" s="7"/>
      <c r="J30" s="7">
        <f t="shared" si="12"/>
        <v>1551</v>
      </c>
      <c r="K30" s="7">
        <f t="shared" si="13"/>
        <v>1551</v>
      </c>
      <c r="L30" s="22"/>
    </row>
    <row r="31" spans="1:12" x14ac:dyDescent="0.25">
      <c r="A31" s="50"/>
      <c r="B31" s="44"/>
      <c r="C31" s="3" t="s">
        <v>25</v>
      </c>
      <c r="D31" s="4" t="s">
        <v>16</v>
      </c>
      <c r="E31" s="8">
        <v>15</v>
      </c>
      <c r="F31" s="17">
        <v>27</v>
      </c>
      <c r="G31" s="6"/>
      <c r="H31" s="7">
        <v>47</v>
      </c>
      <c r="I31" s="7"/>
      <c r="J31" s="7">
        <f t="shared" si="12"/>
        <v>1269</v>
      </c>
      <c r="K31" s="7">
        <f t="shared" si="13"/>
        <v>1269</v>
      </c>
      <c r="L31" s="22"/>
    </row>
    <row r="32" spans="1:12" x14ac:dyDescent="0.25">
      <c r="A32" s="50"/>
      <c r="B32" s="44"/>
      <c r="C32" s="3" t="s">
        <v>25</v>
      </c>
      <c r="D32" s="4" t="s">
        <v>17</v>
      </c>
      <c r="E32" s="8">
        <v>5</v>
      </c>
      <c r="F32" s="9"/>
      <c r="G32" s="7">
        <v>78</v>
      </c>
      <c r="H32" s="7"/>
      <c r="I32" s="7">
        <f>E32*G32</f>
        <v>390</v>
      </c>
      <c r="J32" s="7"/>
      <c r="K32" s="7">
        <f>I32</f>
        <v>390</v>
      </c>
      <c r="L32" s="22"/>
    </row>
    <row r="33" spans="1:12" x14ac:dyDescent="0.25">
      <c r="A33" s="50"/>
      <c r="B33" s="45"/>
      <c r="C33" s="25"/>
      <c r="D33" s="26" t="s">
        <v>31</v>
      </c>
      <c r="E33" s="27">
        <v>872</v>
      </c>
      <c r="F33" s="27">
        <v>1438</v>
      </c>
      <c r="G33" s="28"/>
      <c r="H33" s="28"/>
      <c r="I33" s="29"/>
      <c r="J33" s="29"/>
      <c r="K33" s="29">
        <f>SUM(K23:K32)</f>
        <v>71856</v>
      </c>
      <c r="L33" s="22"/>
    </row>
    <row r="34" spans="1:12" x14ac:dyDescent="0.25">
      <c r="A34" s="51"/>
      <c r="B34" s="30"/>
      <c r="C34" s="25"/>
      <c r="D34" s="26" t="s">
        <v>45</v>
      </c>
      <c r="E34" s="27">
        <f>E33+E22+E12</f>
        <v>1871</v>
      </c>
      <c r="F34" s="27">
        <f>F33+F22+F12</f>
        <v>2992</v>
      </c>
      <c r="G34" s="28"/>
      <c r="H34" s="28"/>
      <c r="I34" s="29"/>
      <c r="J34" s="29"/>
      <c r="K34" s="29">
        <f>K33+K22+K12</f>
        <v>154500</v>
      </c>
      <c r="L34" s="31">
        <f>K34*5%</f>
        <v>7725</v>
      </c>
    </row>
    <row r="35" spans="1:12" x14ac:dyDescent="0.25">
      <c r="A35" s="52" t="s">
        <v>48</v>
      </c>
      <c r="B35" s="48" t="s">
        <v>23</v>
      </c>
      <c r="C35" s="3" t="s">
        <v>19</v>
      </c>
      <c r="D35" s="13" t="s">
        <v>20</v>
      </c>
      <c r="E35" s="14">
        <v>2</v>
      </c>
      <c r="F35" s="10"/>
      <c r="G35" s="7">
        <v>270</v>
      </c>
      <c r="H35" s="11"/>
      <c r="I35" s="7">
        <f t="shared" ref="I35:I39" si="14">E35*G35</f>
        <v>540</v>
      </c>
      <c r="J35" s="12"/>
      <c r="K35" s="7">
        <f t="shared" ref="K35:K39" si="15">I35</f>
        <v>540</v>
      </c>
      <c r="L35" s="21"/>
    </row>
    <row r="36" spans="1:12" x14ac:dyDescent="0.25">
      <c r="A36" s="53"/>
      <c r="B36" s="44"/>
      <c r="C36" s="3" t="s">
        <v>19</v>
      </c>
      <c r="D36" s="13" t="s">
        <v>21</v>
      </c>
      <c r="E36" s="14">
        <v>5</v>
      </c>
      <c r="F36" s="10"/>
      <c r="G36" s="7">
        <v>150</v>
      </c>
      <c r="H36" s="11"/>
      <c r="I36" s="7">
        <f t="shared" si="14"/>
        <v>750</v>
      </c>
      <c r="J36" s="12"/>
      <c r="K36" s="7">
        <f t="shared" si="15"/>
        <v>750</v>
      </c>
      <c r="L36" s="22"/>
    </row>
    <row r="37" spans="1:12" x14ac:dyDescent="0.25">
      <c r="A37" s="53"/>
      <c r="B37" s="44"/>
      <c r="C37" s="3" t="s">
        <v>19</v>
      </c>
      <c r="D37" s="4" t="s">
        <v>22</v>
      </c>
      <c r="E37" s="14">
        <v>10</v>
      </c>
      <c r="F37" s="10"/>
      <c r="G37" s="7">
        <v>170</v>
      </c>
      <c r="H37" s="11"/>
      <c r="I37" s="7">
        <f t="shared" si="14"/>
        <v>1700</v>
      </c>
      <c r="J37" s="12"/>
      <c r="K37" s="7">
        <f t="shared" si="15"/>
        <v>1700</v>
      </c>
      <c r="L37" s="22"/>
    </row>
    <row r="38" spans="1:12" x14ac:dyDescent="0.25">
      <c r="A38" s="53"/>
      <c r="B38" s="44"/>
      <c r="C38" s="15" t="s">
        <v>19</v>
      </c>
      <c r="D38" s="4" t="s">
        <v>11</v>
      </c>
      <c r="E38" s="8">
        <v>50</v>
      </c>
      <c r="F38" s="9"/>
      <c r="G38" s="7">
        <v>150</v>
      </c>
      <c r="H38" s="7"/>
      <c r="I38" s="7">
        <f t="shared" si="14"/>
        <v>7500</v>
      </c>
      <c r="J38" s="7"/>
      <c r="K38" s="7">
        <f t="shared" si="15"/>
        <v>7500</v>
      </c>
      <c r="L38" s="22"/>
    </row>
    <row r="39" spans="1:12" x14ac:dyDescent="0.25">
      <c r="A39" s="53"/>
      <c r="B39" s="44"/>
      <c r="C39" s="3" t="s">
        <v>19</v>
      </c>
      <c r="D39" s="4" t="s">
        <v>12</v>
      </c>
      <c r="E39" s="8">
        <v>31</v>
      </c>
      <c r="F39" s="9"/>
      <c r="G39" s="7">
        <v>115</v>
      </c>
      <c r="H39" s="7"/>
      <c r="I39" s="7">
        <f t="shared" si="14"/>
        <v>3565</v>
      </c>
      <c r="J39" s="7"/>
      <c r="K39" s="7">
        <f t="shared" si="15"/>
        <v>3565</v>
      </c>
      <c r="L39" s="22"/>
    </row>
    <row r="40" spans="1:12" x14ac:dyDescent="0.25">
      <c r="A40" s="53"/>
      <c r="B40" s="44"/>
      <c r="C40" s="3" t="s">
        <v>19</v>
      </c>
      <c r="D40" s="4" t="s">
        <v>14</v>
      </c>
      <c r="E40" s="8">
        <v>6</v>
      </c>
      <c r="F40" s="9">
        <v>10</v>
      </c>
      <c r="G40" s="6"/>
      <c r="H40" s="7">
        <v>43</v>
      </c>
      <c r="I40" s="7"/>
      <c r="J40" s="7">
        <f t="shared" ref="J40:J42" si="16">F40*H40</f>
        <v>430</v>
      </c>
      <c r="K40" s="7">
        <f t="shared" ref="K40:K42" si="17">J40</f>
        <v>430</v>
      </c>
      <c r="L40" s="22"/>
    </row>
    <row r="41" spans="1:12" x14ac:dyDescent="0.25">
      <c r="A41" s="53"/>
      <c r="B41" s="44"/>
      <c r="C41" s="3" t="s">
        <v>19</v>
      </c>
      <c r="D41" s="4" t="s">
        <v>15</v>
      </c>
      <c r="E41" s="5">
        <v>100</v>
      </c>
      <c r="F41" s="9">
        <v>167</v>
      </c>
      <c r="G41" s="6"/>
      <c r="H41" s="7">
        <v>43</v>
      </c>
      <c r="I41" s="7"/>
      <c r="J41" s="7">
        <f t="shared" si="16"/>
        <v>7181</v>
      </c>
      <c r="K41" s="7">
        <f t="shared" si="17"/>
        <v>7181</v>
      </c>
      <c r="L41" s="22"/>
    </row>
    <row r="42" spans="1:12" x14ac:dyDescent="0.25">
      <c r="A42" s="53"/>
      <c r="B42" s="44"/>
      <c r="C42" s="3" t="s">
        <v>19</v>
      </c>
      <c r="D42" s="4" t="s">
        <v>16</v>
      </c>
      <c r="E42" s="5">
        <v>50</v>
      </c>
      <c r="F42" s="17">
        <v>91</v>
      </c>
      <c r="G42" s="6"/>
      <c r="H42" s="7">
        <v>43</v>
      </c>
      <c r="I42" s="7"/>
      <c r="J42" s="7">
        <f t="shared" si="16"/>
        <v>3913</v>
      </c>
      <c r="K42" s="7">
        <f t="shared" si="17"/>
        <v>3913</v>
      </c>
      <c r="L42" s="22"/>
    </row>
    <row r="43" spans="1:12" x14ac:dyDescent="0.25">
      <c r="A43" s="53"/>
      <c r="B43" s="44"/>
      <c r="C43" s="3" t="s">
        <v>19</v>
      </c>
      <c r="D43" s="4" t="s">
        <v>17</v>
      </c>
      <c r="E43" s="5">
        <v>37</v>
      </c>
      <c r="F43" s="5"/>
      <c r="G43" s="7">
        <v>85</v>
      </c>
      <c r="H43" s="6"/>
      <c r="I43" s="7">
        <f>E43*G43</f>
        <v>3145</v>
      </c>
      <c r="J43" s="7"/>
      <c r="K43" s="7">
        <f>I43</f>
        <v>3145</v>
      </c>
      <c r="L43" s="22"/>
    </row>
    <row r="44" spans="1:12" x14ac:dyDescent="0.25">
      <c r="A44" s="53"/>
      <c r="B44" s="44"/>
      <c r="C44" s="3" t="s">
        <v>18</v>
      </c>
      <c r="D44" s="4" t="s">
        <v>16</v>
      </c>
      <c r="E44" s="8">
        <v>13</v>
      </c>
      <c r="F44" s="17">
        <v>24</v>
      </c>
      <c r="G44" s="6"/>
      <c r="H44" s="7">
        <v>44</v>
      </c>
      <c r="I44" s="7"/>
      <c r="J44" s="7">
        <f>F44*H44</f>
        <v>1056</v>
      </c>
      <c r="K44" s="7">
        <f>J44</f>
        <v>1056</v>
      </c>
      <c r="L44" s="22"/>
    </row>
    <row r="45" spans="1:12" x14ac:dyDescent="0.25">
      <c r="A45" s="53"/>
      <c r="B45" s="45"/>
      <c r="C45" s="25"/>
      <c r="D45" s="26" t="s">
        <v>31</v>
      </c>
      <c r="E45" s="27">
        <v>304</v>
      </c>
      <c r="F45" s="27">
        <v>292</v>
      </c>
      <c r="G45" s="28"/>
      <c r="H45" s="28"/>
      <c r="I45" s="29"/>
      <c r="J45" s="29"/>
      <c r="K45" s="29">
        <f>SUM(K35:K44)</f>
        <v>29780</v>
      </c>
      <c r="L45" s="22"/>
    </row>
    <row r="46" spans="1:12" x14ac:dyDescent="0.25">
      <c r="A46" s="53"/>
      <c r="B46" s="46" t="s">
        <v>36</v>
      </c>
      <c r="C46" s="3" t="s">
        <v>24</v>
      </c>
      <c r="D46" s="4" t="s">
        <v>12</v>
      </c>
      <c r="E46" s="5">
        <v>4</v>
      </c>
      <c r="F46" s="5"/>
      <c r="G46" s="7">
        <v>130</v>
      </c>
      <c r="H46" s="6"/>
      <c r="I46" s="7">
        <f>E46*G46</f>
        <v>520</v>
      </c>
      <c r="J46" s="7"/>
      <c r="K46" s="7">
        <f>I46</f>
        <v>520</v>
      </c>
      <c r="L46" s="22"/>
    </row>
    <row r="47" spans="1:12" x14ac:dyDescent="0.25">
      <c r="A47" s="53"/>
      <c r="B47" s="46"/>
      <c r="C47" s="3" t="s">
        <v>24</v>
      </c>
      <c r="D47" s="4" t="s">
        <v>13</v>
      </c>
      <c r="E47" s="5">
        <v>14</v>
      </c>
      <c r="F47" s="9">
        <v>23</v>
      </c>
      <c r="G47" s="6"/>
      <c r="H47" s="7">
        <v>47</v>
      </c>
      <c r="I47" s="7"/>
      <c r="J47" s="7">
        <f t="shared" ref="J47:J50" si="18">F47*H47</f>
        <v>1081</v>
      </c>
      <c r="K47" s="7">
        <f t="shared" ref="K47:K50" si="19">J47</f>
        <v>1081</v>
      </c>
      <c r="L47" s="22"/>
    </row>
    <row r="48" spans="1:12" x14ac:dyDescent="0.25">
      <c r="A48" s="53"/>
      <c r="B48" s="46"/>
      <c r="C48" s="3" t="s">
        <v>24</v>
      </c>
      <c r="D48" s="4" t="s">
        <v>14</v>
      </c>
      <c r="E48" s="8">
        <v>2</v>
      </c>
      <c r="F48" s="9">
        <v>3</v>
      </c>
      <c r="G48" s="6"/>
      <c r="H48" s="7">
        <v>47</v>
      </c>
      <c r="I48" s="7"/>
      <c r="J48" s="7">
        <f t="shared" si="18"/>
        <v>141</v>
      </c>
      <c r="K48" s="7">
        <f t="shared" si="19"/>
        <v>141</v>
      </c>
      <c r="L48" s="22"/>
    </row>
    <row r="49" spans="1:12" x14ac:dyDescent="0.25">
      <c r="A49" s="53"/>
      <c r="B49" s="46"/>
      <c r="C49" s="3" t="s">
        <v>24</v>
      </c>
      <c r="D49" s="4" t="s">
        <v>15</v>
      </c>
      <c r="E49" s="8">
        <v>20</v>
      </c>
      <c r="F49" s="9">
        <v>33</v>
      </c>
      <c r="G49" s="6"/>
      <c r="H49" s="7">
        <v>47</v>
      </c>
      <c r="I49" s="7"/>
      <c r="J49" s="7">
        <f t="shared" si="18"/>
        <v>1551</v>
      </c>
      <c r="K49" s="7">
        <f t="shared" si="19"/>
        <v>1551</v>
      </c>
      <c r="L49" s="22"/>
    </row>
    <row r="50" spans="1:12" x14ac:dyDescent="0.25">
      <c r="A50" s="53"/>
      <c r="B50" s="46"/>
      <c r="C50" s="3" t="s">
        <v>24</v>
      </c>
      <c r="D50" s="4" t="s">
        <v>16</v>
      </c>
      <c r="E50" s="8">
        <v>16</v>
      </c>
      <c r="F50" s="17">
        <v>29</v>
      </c>
      <c r="G50" s="6"/>
      <c r="H50" s="7">
        <v>47</v>
      </c>
      <c r="I50" s="7"/>
      <c r="J50" s="7">
        <f t="shared" si="18"/>
        <v>1363</v>
      </c>
      <c r="K50" s="7">
        <f t="shared" si="19"/>
        <v>1363</v>
      </c>
      <c r="L50" s="22"/>
    </row>
    <row r="51" spans="1:12" x14ac:dyDescent="0.25">
      <c r="A51" s="53"/>
      <c r="B51" s="46"/>
      <c r="C51" s="3" t="s">
        <v>24</v>
      </c>
      <c r="D51" s="4" t="s">
        <v>17</v>
      </c>
      <c r="E51" s="8">
        <v>1</v>
      </c>
      <c r="F51" s="8"/>
      <c r="G51" s="7">
        <v>90</v>
      </c>
      <c r="H51" s="6"/>
      <c r="I51" s="7">
        <f t="shared" ref="I51:I52" si="20">E51*G51</f>
        <v>90</v>
      </c>
      <c r="J51" s="7"/>
      <c r="K51" s="7">
        <f t="shared" ref="K51:K52" si="21">I51</f>
        <v>90</v>
      </c>
      <c r="L51" s="22"/>
    </row>
    <row r="52" spans="1:12" x14ac:dyDescent="0.25">
      <c r="A52" s="53"/>
      <c r="B52" s="46"/>
      <c r="C52" s="3" t="s">
        <v>25</v>
      </c>
      <c r="D52" s="4" t="s">
        <v>12</v>
      </c>
      <c r="E52" s="8">
        <v>3</v>
      </c>
      <c r="F52" s="8"/>
      <c r="G52" s="7">
        <v>80</v>
      </c>
      <c r="H52" s="6"/>
      <c r="I52" s="7">
        <f t="shared" si="20"/>
        <v>240</v>
      </c>
      <c r="J52" s="7"/>
      <c r="K52" s="7">
        <f t="shared" si="21"/>
        <v>240</v>
      </c>
      <c r="L52" s="22"/>
    </row>
    <row r="53" spans="1:12" x14ac:dyDescent="0.25">
      <c r="A53" s="53"/>
      <c r="B53" s="46"/>
      <c r="C53" s="3" t="s">
        <v>25</v>
      </c>
      <c r="D53" s="4" t="s">
        <v>13</v>
      </c>
      <c r="E53" s="8">
        <v>3</v>
      </c>
      <c r="F53" s="9">
        <v>5</v>
      </c>
      <c r="G53" s="6"/>
      <c r="H53" s="7">
        <v>47</v>
      </c>
      <c r="I53" s="7"/>
      <c r="J53" s="7">
        <f t="shared" ref="J53:J55" si="22">F53*H53</f>
        <v>235</v>
      </c>
      <c r="K53" s="7">
        <f t="shared" ref="K53:K55" si="23">J53</f>
        <v>235</v>
      </c>
      <c r="L53" s="22"/>
    </row>
    <row r="54" spans="1:12" x14ac:dyDescent="0.25">
      <c r="A54" s="53"/>
      <c r="B54" s="46"/>
      <c r="C54" s="3" t="s">
        <v>25</v>
      </c>
      <c r="D54" s="4" t="s">
        <v>15</v>
      </c>
      <c r="E54" s="8">
        <v>10</v>
      </c>
      <c r="F54" s="9">
        <v>17</v>
      </c>
      <c r="G54" s="6"/>
      <c r="H54" s="7">
        <v>47</v>
      </c>
      <c r="I54" s="7"/>
      <c r="J54" s="7">
        <f t="shared" si="22"/>
        <v>799</v>
      </c>
      <c r="K54" s="7">
        <f t="shared" si="23"/>
        <v>799</v>
      </c>
      <c r="L54" s="22"/>
    </row>
    <row r="55" spans="1:12" x14ac:dyDescent="0.25">
      <c r="A55" s="53"/>
      <c r="B55" s="46"/>
      <c r="C55" s="3" t="s">
        <v>25</v>
      </c>
      <c r="D55" s="4" t="s">
        <v>16</v>
      </c>
      <c r="E55" s="8">
        <v>9</v>
      </c>
      <c r="F55" s="17">
        <v>16</v>
      </c>
      <c r="G55" s="6"/>
      <c r="H55" s="7">
        <v>47</v>
      </c>
      <c r="I55" s="7"/>
      <c r="J55" s="7">
        <f t="shared" si="22"/>
        <v>752</v>
      </c>
      <c r="K55" s="7">
        <f t="shared" si="23"/>
        <v>752</v>
      </c>
      <c r="L55" s="22"/>
    </row>
    <row r="56" spans="1:12" x14ac:dyDescent="0.25">
      <c r="A56" s="53"/>
      <c r="B56" s="46"/>
      <c r="C56" s="3" t="s">
        <v>25</v>
      </c>
      <c r="D56" s="4" t="s">
        <v>17</v>
      </c>
      <c r="E56" s="8">
        <v>1</v>
      </c>
      <c r="F56" s="9"/>
      <c r="G56" s="7">
        <v>78</v>
      </c>
      <c r="H56" s="7"/>
      <c r="I56" s="7">
        <f>E56*G56</f>
        <v>78</v>
      </c>
      <c r="J56" s="7"/>
      <c r="K56" s="7">
        <f>I56</f>
        <v>78</v>
      </c>
      <c r="L56" s="22"/>
    </row>
    <row r="57" spans="1:12" x14ac:dyDescent="0.25">
      <c r="A57" s="53"/>
      <c r="B57" s="47"/>
      <c r="C57" s="25"/>
      <c r="D57" s="26" t="s">
        <v>31</v>
      </c>
      <c r="E57" s="27">
        <v>83</v>
      </c>
      <c r="F57" s="27">
        <v>126</v>
      </c>
      <c r="G57" s="28"/>
      <c r="H57" s="28"/>
      <c r="I57" s="29"/>
      <c r="J57" s="29"/>
      <c r="K57" s="29">
        <f>SUM(K46:K56)</f>
        <v>6850</v>
      </c>
      <c r="L57" s="22"/>
    </row>
    <row r="58" spans="1:12" x14ac:dyDescent="0.25">
      <c r="A58" s="53"/>
      <c r="B58" s="46" t="s">
        <v>37</v>
      </c>
      <c r="C58" s="3" t="s">
        <v>24</v>
      </c>
      <c r="D58" s="4" t="s">
        <v>12</v>
      </c>
      <c r="E58" s="5">
        <v>24</v>
      </c>
      <c r="F58" s="5"/>
      <c r="G58" s="7">
        <v>130</v>
      </c>
      <c r="H58" s="6"/>
      <c r="I58" s="7">
        <f>E58*G58</f>
        <v>3120</v>
      </c>
      <c r="J58" s="7"/>
      <c r="K58" s="7">
        <f>I58</f>
        <v>3120</v>
      </c>
      <c r="L58" s="22"/>
    </row>
    <row r="59" spans="1:12" x14ac:dyDescent="0.25">
      <c r="A59" s="53"/>
      <c r="B59" s="46"/>
      <c r="C59" s="3" t="s">
        <v>24</v>
      </c>
      <c r="D59" s="4" t="s">
        <v>13</v>
      </c>
      <c r="E59" s="5">
        <v>33</v>
      </c>
      <c r="F59" s="9">
        <v>55</v>
      </c>
      <c r="G59" s="6"/>
      <c r="H59" s="7">
        <v>47</v>
      </c>
      <c r="I59" s="7"/>
      <c r="J59" s="7">
        <f t="shared" ref="J59:J62" si="24">F59*H59</f>
        <v>2585</v>
      </c>
      <c r="K59" s="7">
        <f t="shared" ref="K59:K62" si="25">J59</f>
        <v>2585</v>
      </c>
      <c r="L59" s="22"/>
    </row>
    <row r="60" spans="1:12" x14ac:dyDescent="0.25">
      <c r="A60" s="53"/>
      <c r="B60" s="46"/>
      <c r="C60" s="3" t="s">
        <v>24</v>
      </c>
      <c r="D60" s="4" t="s">
        <v>14</v>
      </c>
      <c r="E60" s="8">
        <v>5</v>
      </c>
      <c r="F60" s="9">
        <v>8</v>
      </c>
      <c r="G60" s="6"/>
      <c r="H60" s="7">
        <v>47</v>
      </c>
      <c r="I60" s="7"/>
      <c r="J60" s="7">
        <f t="shared" si="24"/>
        <v>376</v>
      </c>
      <c r="K60" s="7">
        <f t="shared" si="25"/>
        <v>376</v>
      </c>
      <c r="L60" s="22"/>
    </row>
    <row r="61" spans="1:12" x14ac:dyDescent="0.25">
      <c r="A61" s="53"/>
      <c r="B61" s="46"/>
      <c r="C61" s="3" t="s">
        <v>24</v>
      </c>
      <c r="D61" s="4" t="s">
        <v>15</v>
      </c>
      <c r="E61" s="8">
        <v>70</v>
      </c>
      <c r="F61" s="9">
        <v>117</v>
      </c>
      <c r="G61" s="6"/>
      <c r="H61" s="7">
        <v>47</v>
      </c>
      <c r="I61" s="7"/>
      <c r="J61" s="7">
        <f t="shared" si="24"/>
        <v>5499</v>
      </c>
      <c r="K61" s="7">
        <f t="shared" si="25"/>
        <v>5499</v>
      </c>
      <c r="L61" s="22"/>
    </row>
    <row r="62" spans="1:12" x14ac:dyDescent="0.25">
      <c r="A62" s="53"/>
      <c r="B62" s="46"/>
      <c r="C62" s="3" t="s">
        <v>24</v>
      </c>
      <c r="D62" s="4" t="s">
        <v>16</v>
      </c>
      <c r="E62" s="8">
        <v>42</v>
      </c>
      <c r="F62" s="17">
        <v>76</v>
      </c>
      <c r="G62" s="6"/>
      <c r="H62" s="7">
        <v>47</v>
      </c>
      <c r="I62" s="7"/>
      <c r="J62" s="7">
        <f t="shared" si="24"/>
        <v>3572</v>
      </c>
      <c r="K62" s="7">
        <f t="shared" si="25"/>
        <v>3572</v>
      </c>
      <c r="L62" s="22"/>
    </row>
    <row r="63" spans="1:12" x14ac:dyDescent="0.25">
      <c r="A63" s="53"/>
      <c r="B63" s="46"/>
      <c r="C63" s="3" t="s">
        <v>24</v>
      </c>
      <c r="D63" s="4" t="s">
        <v>17</v>
      </c>
      <c r="E63" s="8">
        <v>1</v>
      </c>
      <c r="F63" s="9"/>
      <c r="G63" s="7">
        <v>90</v>
      </c>
      <c r="H63" s="7"/>
      <c r="I63" s="7">
        <f t="shared" ref="I63:I64" si="26">E63*G63</f>
        <v>90</v>
      </c>
      <c r="J63" s="7"/>
      <c r="K63" s="7">
        <f t="shared" ref="K63:K64" si="27">I63</f>
        <v>90</v>
      </c>
      <c r="L63" s="22"/>
    </row>
    <row r="64" spans="1:12" x14ac:dyDescent="0.25">
      <c r="A64" s="53"/>
      <c r="B64" s="46"/>
      <c r="C64" s="3" t="s">
        <v>25</v>
      </c>
      <c r="D64" s="4" t="s">
        <v>12</v>
      </c>
      <c r="E64" s="8">
        <v>20</v>
      </c>
      <c r="F64" s="9"/>
      <c r="G64" s="7">
        <v>80</v>
      </c>
      <c r="H64" s="7"/>
      <c r="I64" s="7">
        <f t="shared" si="26"/>
        <v>1600</v>
      </c>
      <c r="J64" s="7"/>
      <c r="K64" s="7">
        <f t="shared" si="27"/>
        <v>1600</v>
      </c>
      <c r="L64" s="22"/>
    </row>
    <row r="65" spans="1:12" x14ac:dyDescent="0.25">
      <c r="A65" s="53"/>
      <c r="B65" s="46"/>
      <c r="C65" s="3" t="s">
        <v>25</v>
      </c>
      <c r="D65" s="4" t="s">
        <v>13</v>
      </c>
      <c r="E65" s="8">
        <v>16</v>
      </c>
      <c r="F65" s="9">
        <v>27</v>
      </c>
      <c r="G65" s="6"/>
      <c r="H65" s="7">
        <v>47</v>
      </c>
      <c r="I65" s="7"/>
      <c r="J65" s="7">
        <f t="shared" ref="J65:J68" si="28">F65*H65</f>
        <v>1269</v>
      </c>
      <c r="K65" s="7">
        <f t="shared" ref="K65:K68" si="29">J65</f>
        <v>1269</v>
      </c>
      <c r="L65" s="22"/>
    </row>
    <row r="66" spans="1:12" x14ac:dyDescent="0.25">
      <c r="A66" s="53"/>
      <c r="B66" s="46"/>
      <c r="C66" s="3" t="s">
        <v>25</v>
      </c>
      <c r="D66" s="4" t="s">
        <v>14</v>
      </c>
      <c r="E66" s="8">
        <v>5</v>
      </c>
      <c r="F66" s="9">
        <v>8</v>
      </c>
      <c r="G66" s="6"/>
      <c r="H66" s="7">
        <v>47</v>
      </c>
      <c r="I66" s="7"/>
      <c r="J66" s="7">
        <f t="shared" si="28"/>
        <v>376</v>
      </c>
      <c r="K66" s="7">
        <f t="shared" si="29"/>
        <v>376</v>
      </c>
      <c r="L66" s="22"/>
    </row>
    <row r="67" spans="1:12" x14ac:dyDescent="0.25">
      <c r="A67" s="53"/>
      <c r="B67" s="46"/>
      <c r="C67" s="3" t="s">
        <v>25</v>
      </c>
      <c r="D67" s="4" t="s">
        <v>15</v>
      </c>
      <c r="E67" s="8">
        <v>80</v>
      </c>
      <c r="F67" s="9">
        <v>133</v>
      </c>
      <c r="G67" s="6"/>
      <c r="H67" s="7">
        <v>47</v>
      </c>
      <c r="I67" s="7"/>
      <c r="J67" s="7">
        <f t="shared" si="28"/>
        <v>6251</v>
      </c>
      <c r="K67" s="7">
        <f t="shared" si="29"/>
        <v>6251</v>
      </c>
      <c r="L67" s="22"/>
    </row>
    <row r="68" spans="1:12" x14ac:dyDescent="0.25">
      <c r="A68" s="53"/>
      <c r="B68" s="46"/>
      <c r="C68" s="3" t="s">
        <v>25</v>
      </c>
      <c r="D68" s="4" t="s">
        <v>16</v>
      </c>
      <c r="E68" s="8">
        <v>59</v>
      </c>
      <c r="F68" s="17">
        <v>107</v>
      </c>
      <c r="G68" s="6"/>
      <c r="H68" s="7">
        <v>47</v>
      </c>
      <c r="I68" s="7"/>
      <c r="J68" s="7">
        <f t="shared" si="28"/>
        <v>5029</v>
      </c>
      <c r="K68" s="7">
        <f t="shared" si="29"/>
        <v>5029</v>
      </c>
      <c r="L68" s="22"/>
    </row>
    <row r="69" spans="1:12" x14ac:dyDescent="0.25">
      <c r="A69" s="53"/>
      <c r="B69" s="46"/>
      <c r="C69" s="3" t="s">
        <v>25</v>
      </c>
      <c r="D69" s="4" t="s">
        <v>17</v>
      </c>
      <c r="E69" s="8">
        <v>1</v>
      </c>
      <c r="F69" s="9"/>
      <c r="G69" s="7">
        <v>78</v>
      </c>
      <c r="H69" s="7"/>
      <c r="I69" s="7">
        <f>E69*G69</f>
        <v>78</v>
      </c>
      <c r="J69" s="7"/>
      <c r="K69" s="7">
        <f>I69</f>
        <v>78</v>
      </c>
      <c r="L69" s="22"/>
    </row>
    <row r="70" spans="1:12" x14ac:dyDescent="0.25">
      <c r="A70" s="53"/>
      <c r="B70" s="47"/>
      <c r="C70" s="25"/>
      <c r="D70" s="26" t="s">
        <v>31</v>
      </c>
      <c r="E70" s="27">
        <v>356</v>
      </c>
      <c r="F70" s="27">
        <v>531</v>
      </c>
      <c r="G70" s="28"/>
      <c r="H70" s="28"/>
      <c r="I70" s="29"/>
      <c r="J70" s="29"/>
      <c r="K70" s="29">
        <f>SUM(K58:K69)</f>
        <v>29845</v>
      </c>
      <c r="L70" s="22"/>
    </row>
    <row r="71" spans="1:12" x14ac:dyDescent="0.25">
      <c r="A71" s="53"/>
      <c r="B71" s="46" t="s">
        <v>38</v>
      </c>
      <c r="C71" s="3" t="s">
        <v>24</v>
      </c>
      <c r="D71" s="4" t="s">
        <v>12</v>
      </c>
      <c r="E71" s="5">
        <v>19</v>
      </c>
      <c r="F71" s="5"/>
      <c r="G71" s="7">
        <v>130</v>
      </c>
      <c r="H71" s="6"/>
      <c r="I71" s="7">
        <f>E71*G71</f>
        <v>2470</v>
      </c>
      <c r="J71" s="7"/>
      <c r="K71" s="7">
        <f>I71</f>
        <v>2470</v>
      </c>
      <c r="L71" s="22"/>
    </row>
    <row r="72" spans="1:12" x14ac:dyDescent="0.25">
      <c r="A72" s="53"/>
      <c r="B72" s="46"/>
      <c r="C72" s="3" t="s">
        <v>24</v>
      </c>
      <c r="D72" s="4" t="s">
        <v>13</v>
      </c>
      <c r="E72" s="5">
        <v>33</v>
      </c>
      <c r="F72" s="9">
        <v>55</v>
      </c>
      <c r="G72" s="6"/>
      <c r="H72" s="7">
        <v>47</v>
      </c>
      <c r="I72" s="7"/>
      <c r="J72" s="7">
        <f t="shared" ref="J72:J75" si="30">F72*H72</f>
        <v>2585</v>
      </c>
      <c r="K72" s="7">
        <f t="shared" ref="K72:K75" si="31">J72</f>
        <v>2585</v>
      </c>
      <c r="L72" s="22"/>
    </row>
    <row r="73" spans="1:12" x14ac:dyDescent="0.25">
      <c r="A73" s="53"/>
      <c r="B73" s="46"/>
      <c r="C73" s="3" t="s">
        <v>24</v>
      </c>
      <c r="D73" s="4" t="s">
        <v>14</v>
      </c>
      <c r="E73" s="8">
        <v>1</v>
      </c>
      <c r="F73" s="9">
        <v>2</v>
      </c>
      <c r="G73" s="6"/>
      <c r="H73" s="7">
        <v>47</v>
      </c>
      <c r="I73" s="7"/>
      <c r="J73" s="7">
        <f t="shared" si="30"/>
        <v>94</v>
      </c>
      <c r="K73" s="7">
        <f t="shared" si="31"/>
        <v>94</v>
      </c>
      <c r="L73" s="22"/>
    </row>
    <row r="74" spans="1:12" x14ac:dyDescent="0.25">
      <c r="A74" s="53"/>
      <c r="B74" s="46"/>
      <c r="C74" s="3" t="s">
        <v>24</v>
      </c>
      <c r="D74" s="4" t="s">
        <v>15</v>
      </c>
      <c r="E74" s="8">
        <v>42</v>
      </c>
      <c r="F74" s="9">
        <v>70</v>
      </c>
      <c r="G74" s="6"/>
      <c r="H74" s="7">
        <v>47</v>
      </c>
      <c r="I74" s="7"/>
      <c r="J74" s="7">
        <f t="shared" si="30"/>
        <v>3290</v>
      </c>
      <c r="K74" s="7">
        <f t="shared" si="31"/>
        <v>3290</v>
      </c>
      <c r="L74" s="22"/>
    </row>
    <row r="75" spans="1:12" x14ac:dyDescent="0.25">
      <c r="A75" s="53"/>
      <c r="B75" s="46"/>
      <c r="C75" s="3" t="s">
        <v>24</v>
      </c>
      <c r="D75" s="4" t="s">
        <v>16</v>
      </c>
      <c r="E75" s="8">
        <v>40</v>
      </c>
      <c r="F75" s="17">
        <v>73</v>
      </c>
      <c r="G75" s="6"/>
      <c r="H75" s="7">
        <v>47</v>
      </c>
      <c r="I75" s="7"/>
      <c r="J75" s="7">
        <f t="shared" si="30"/>
        <v>3431</v>
      </c>
      <c r="K75" s="7">
        <f t="shared" si="31"/>
        <v>3431</v>
      </c>
      <c r="L75" s="22"/>
    </row>
    <row r="76" spans="1:12" x14ac:dyDescent="0.25">
      <c r="A76" s="53"/>
      <c r="B76" s="46"/>
      <c r="C76" s="3" t="s">
        <v>24</v>
      </c>
      <c r="D76" s="4" t="s">
        <v>17</v>
      </c>
      <c r="E76" s="8">
        <v>1</v>
      </c>
      <c r="F76" s="9"/>
      <c r="G76" s="7">
        <v>90</v>
      </c>
      <c r="H76" s="7"/>
      <c r="I76" s="7">
        <f t="shared" ref="I76:I77" si="32">E76*G76</f>
        <v>90</v>
      </c>
      <c r="J76" s="7"/>
      <c r="K76" s="7">
        <f t="shared" ref="K76:K77" si="33">I76</f>
        <v>90</v>
      </c>
      <c r="L76" s="22"/>
    </row>
    <row r="77" spans="1:12" x14ac:dyDescent="0.25">
      <c r="A77" s="53"/>
      <c r="B77" s="46"/>
      <c r="C77" s="3" t="s">
        <v>25</v>
      </c>
      <c r="D77" s="4" t="s">
        <v>12</v>
      </c>
      <c r="E77" s="8">
        <v>10</v>
      </c>
      <c r="F77" s="5"/>
      <c r="G77" s="7">
        <v>80</v>
      </c>
      <c r="H77" s="6"/>
      <c r="I77" s="7">
        <f t="shared" si="32"/>
        <v>800</v>
      </c>
      <c r="J77" s="7"/>
      <c r="K77" s="7">
        <f t="shared" si="33"/>
        <v>800</v>
      </c>
      <c r="L77" s="22"/>
    </row>
    <row r="78" spans="1:12" x14ac:dyDescent="0.25">
      <c r="A78" s="53"/>
      <c r="B78" s="46"/>
      <c r="C78" s="3" t="s">
        <v>25</v>
      </c>
      <c r="D78" s="4" t="s">
        <v>13</v>
      </c>
      <c r="E78" s="8">
        <v>8</v>
      </c>
      <c r="F78" s="9">
        <v>13</v>
      </c>
      <c r="G78" s="6"/>
      <c r="H78" s="7">
        <v>47</v>
      </c>
      <c r="I78" s="7"/>
      <c r="J78" s="7">
        <f t="shared" ref="J78:J80" si="34">F78*H78</f>
        <v>611</v>
      </c>
      <c r="K78" s="7">
        <f t="shared" ref="K78:K80" si="35">J78</f>
        <v>611</v>
      </c>
      <c r="L78" s="22"/>
    </row>
    <row r="79" spans="1:12" x14ac:dyDescent="0.25">
      <c r="A79" s="53"/>
      <c r="B79" s="46"/>
      <c r="C79" s="3" t="s">
        <v>25</v>
      </c>
      <c r="D79" s="4" t="s">
        <v>15</v>
      </c>
      <c r="E79" s="8">
        <v>10</v>
      </c>
      <c r="F79" s="9">
        <v>17</v>
      </c>
      <c r="G79" s="6"/>
      <c r="H79" s="7">
        <v>47</v>
      </c>
      <c r="I79" s="7"/>
      <c r="J79" s="7">
        <f t="shared" si="34"/>
        <v>799</v>
      </c>
      <c r="K79" s="7">
        <f t="shared" si="35"/>
        <v>799</v>
      </c>
      <c r="L79" s="22"/>
    </row>
    <row r="80" spans="1:12" x14ac:dyDescent="0.25">
      <c r="A80" s="53"/>
      <c r="B80" s="46"/>
      <c r="C80" s="3" t="s">
        <v>25</v>
      </c>
      <c r="D80" s="4" t="s">
        <v>16</v>
      </c>
      <c r="E80" s="8">
        <v>10</v>
      </c>
      <c r="F80" s="17">
        <v>18</v>
      </c>
      <c r="G80" s="6"/>
      <c r="H80" s="7">
        <v>47</v>
      </c>
      <c r="I80" s="7"/>
      <c r="J80" s="7">
        <f t="shared" si="34"/>
        <v>846</v>
      </c>
      <c r="K80" s="7">
        <f t="shared" si="35"/>
        <v>846</v>
      </c>
      <c r="L80" s="22"/>
    </row>
    <row r="81" spans="1:12" x14ac:dyDescent="0.25">
      <c r="A81" s="53"/>
      <c r="B81" s="46"/>
      <c r="C81" s="3" t="s">
        <v>25</v>
      </c>
      <c r="D81" s="4" t="s">
        <v>17</v>
      </c>
      <c r="E81" s="8">
        <v>1</v>
      </c>
      <c r="F81" s="9"/>
      <c r="G81" s="7">
        <v>78</v>
      </c>
      <c r="H81" s="7"/>
      <c r="I81" s="7">
        <f>E81*G81</f>
        <v>78</v>
      </c>
      <c r="J81" s="7"/>
      <c r="K81" s="7">
        <f>I81</f>
        <v>78</v>
      </c>
      <c r="L81" s="22"/>
    </row>
    <row r="82" spans="1:12" x14ac:dyDescent="0.25">
      <c r="A82" s="53"/>
      <c r="B82" s="47"/>
      <c r="C82" s="25"/>
      <c r="D82" s="26" t="s">
        <v>31</v>
      </c>
      <c r="E82" s="27">
        <v>175</v>
      </c>
      <c r="F82" s="27">
        <v>248</v>
      </c>
      <c r="G82" s="28"/>
      <c r="H82" s="28"/>
      <c r="I82" s="29"/>
      <c r="J82" s="29"/>
      <c r="K82" s="29">
        <f>SUM(K71:K81)</f>
        <v>15094</v>
      </c>
      <c r="L82" s="22"/>
    </row>
    <row r="83" spans="1:12" x14ac:dyDescent="0.25">
      <c r="A83" s="53"/>
      <c r="B83" s="46" t="s">
        <v>39</v>
      </c>
      <c r="C83" s="3" t="s">
        <v>24</v>
      </c>
      <c r="D83" s="4" t="s">
        <v>12</v>
      </c>
      <c r="E83" s="5">
        <v>5</v>
      </c>
      <c r="F83" s="5"/>
      <c r="G83" s="7">
        <v>130</v>
      </c>
      <c r="H83" s="6"/>
      <c r="I83" s="7">
        <f>E83*G83</f>
        <v>650</v>
      </c>
      <c r="J83" s="7"/>
      <c r="K83" s="7">
        <f>I83</f>
        <v>650</v>
      </c>
      <c r="L83" s="22"/>
    </row>
    <row r="84" spans="1:12" x14ac:dyDescent="0.25">
      <c r="A84" s="53"/>
      <c r="B84" s="46"/>
      <c r="C84" s="3" t="s">
        <v>24</v>
      </c>
      <c r="D84" s="4" t="s">
        <v>13</v>
      </c>
      <c r="E84" s="8">
        <v>14</v>
      </c>
      <c r="F84" s="9">
        <v>23</v>
      </c>
      <c r="G84" s="6"/>
      <c r="H84" s="7">
        <v>47</v>
      </c>
      <c r="I84" s="7"/>
      <c r="J84" s="7">
        <f t="shared" ref="J84:J87" si="36">F84*H84</f>
        <v>1081</v>
      </c>
      <c r="K84" s="7">
        <f t="shared" ref="K84:K87" si="37">J84</f>
        <v>1081</v>
      </c>
      <c r="L84" s="22"/>
    </row>
    <row r="85" spans="1:12" x14ac:dyDescent="0.25">
      <c r="A85" s="53"/>
      <c r="B85" s="46"/>
      <c r="C85" s="3" t="s">
        <v>24</v>
      </c>
      <c r="D85" s="4" t="s">
        <v>14</v>
      </c>
      <c r="E85" s="8">
        <v>2</v>
      </c>
      <c r="F85" s="9">
        <v>3</v>
      </c>
      <c r="G85" s="6"/>
      <c r="H85" s="7">
        <v>47</v>
      </c>
      <c r="I85" s="7"/>
      <c r="J85" s="7">
        <f t="shared" si="36"/>
        <v>141</v>
      </c>
      <c r="K85" s="7">
        <f t="shared" si="37"/>
        <v>141</v>
      </c>
      <c r="L85" s="22"/>
    </row>
    <row r="86" spans="1:12" x14ac:dyDescent="0.25">
      <c r="A86" s="53"/>
      <c r="B86" s="46"/>
      <c r="C86" s="3" t="s">
        <v>24</v>
      </c>
      <c r="D86" s="4" t="s">
        <v>15</v>
      </c>
      <c r="E86" s="8">
        <v>20</v>
      </c>
      <c r="F86" s="9">
        <v>33</v>
      </c>
      <c r="G86" s="6"/>
      <c r="H86" s="7">
        <v>47</v>
      </c>
      <c r="I86" s="7"/>
      <c r="J86" s="7">
        <f t="shared" si="36"/>
        <v>1551</v>
      </c>
      <c r="K86" s="7">
        <f t="shared" si="37"/>
        <v>1551</v>
      </c>
      <c r="L86" s="22"/>
    </row>
    <row r="87" spans="1:12" x14ac:dyDescent="0.25">
      <c r="A87" s="53"/>
      <c r="B87" s="46"/>
      <c r="C87" s="3" t="s">
        <v>24</v>
      </c>
      <c r="D87" s="4" t="s">
        <v>16</v>
      </c>
      <c r="E87" s="8">
        <v>9</v>
      </c>
      <c r="F87" s="17">
        <v>16</v>
      </c>
      <c r="G87" s="6"/>
      <c r="H87" s="7">
        <v>47</v>
      </c>
      <c r="I87" s="7"/>
      <c r="J87" s="7">
        <f t="shared" si="36"/>
        <v>752</v>
      </c>
      <c r="K87" s="7">
        <f t="shared" si="37"/>
        <v>752</v>
      </c>
      <c r="L87" s="22"/>
    </row>
    <row r="88" spans="1:12" x14ac:dyDescent="0.25">
      <c r="A88" s="53"/>
      <c r="B88" s="46"/>
      <c r="C88" s="3" t="s">
        <v>24</v>
      </c>
      <c r="D88" s="4" t="s">
        <v>17</v>
      </c>
      <c r="E88" s="8">
        <v>1</v>
      </c>
      <c r="F88" s="9"/>
      <c r="G88" s="7">
        <v>90</v>
      </c>
      <c r="H88" s="7"/>
      <c r="I88" s="7">
        <f t="shared" ref="I88:I89" si="38">E88*G88</f>
        <v>90</v>
      </c>
      <c r="J88" s="7"/>
      <c r="K88" s="7">
        <f t="shared" ref="K88:K89" si="39">I88</f>
        <v>90</v>
      </c>
      <c r="L88" s="22"/>
    </row>
    <row r="89" spans="1:12" x14ac:dyDescent="0.25">
      <c r="A89" s="53"/>
      <c r="B89" s="46"/>
      <c r="C89" s="3" t="s">
        <v>25</v>
      </c>
      <c r="D89" s="4" t="s">
        <v>12</v>
      </c>
      <c r="E89" s="8">
        <v>8</v>
      </c>
      <c r="F89" s="9"/>
      <c r="G89" s="7">
        <v>80</v>
      </c>
      <c r="H89" s="7"/>
      <c r="I89" s="7">
        <f t="shared" si="38"/>
        <v>640</v>
      </c>
      <c r="J89" s="7"/>
      <c r="K89" s="7">
        <f t="shared" si="39"/>
        <v>640</v>
      </c>
      <c r="L89" s="22"/>
    </row>
    <row r="90" spans="1:12" x14ac:dyDescent="0.25">
      <c r="A90" s="53"/>
      <c r="B90" s="46"/>
      <c r="C90" s="3" t="s">
        <v>25</v>
      </c>
      <c r="D90" s="4" t="s">
        <v>13</v>
      </c>
      <c r="E90" s="8">
        <v>7</v>
      </c>
      <c r="F90" s="9">
        <v>12</v>
      </c>
      <c r="G90" s="6"/>
      <c r="H90" s="7">
        <v>47</v>
      </c>
      <c r="I90" s="7"/>
      <c r="J90" s="7">
        <f t="shared" ref="J90:J93" si="40">F90*H90</f>
        <v>564</v>
      </c>
      <c r="K90" s="7">
        <f t="shared" ref="K90:K93" si="41">J90</f>
        <v>564</v>
      </c>
      <c r="L90" s="22"/>
    </row>
    <row r="91" spans="1:12" x14ac:dyDescent="0.25">
      <c r="A91" s="53"/>
      <c r="B91" s="46"/>
      <c r="C91" s="3" t="s">
        <v>25</v>
      </c>
      <c r="D91" s="4" t="s">
        <v>14</v>
      </c>
      <c r="E91" s="8">
        <v>1</v>
      </c>
      <c r="F91" s="9">
        <v>2</v>
      </c>
      <c r="G91" s="6"/>
      <c r="H91" s="7">
        <v>47</v>
      </c>
      <c r="I91" s="7"/>
      <c r="J91" s="7">
        <f t="shared" si="40"/>
        <v>94</v>
      </c>
      <c r="K91" s="7">
        <f t="shared" si="41"/>
        <v>94</v>
      </c>
      <c r="L91" s="22"/>
    </row>
    <row r="92" spans="1:12" x14ac:dyDescent="0.25">
      <c r="A92" s="53"/>
      <c r="B92" s="46"/>
      <c r="C92" s="3" t="s">
        <v>25</v>
      </c>
      <c r="D92" s="4" t="s">
        <v>15</v>
      </c>
      <c r="E92" s="8">
        <v>20</v>
      </c>
      <c r="F92" s="9">
        <v>33</v>
      </c>
      <c r="G92" s="6"/>
      <c r="H92" s="7">
        <v>47</v>
      </c>
      <c r="I92" s="7"/>
      <c r="J92" s="7">
        <f t="shared" si="40"/>
        <v>1551</v>
      </c>
      <c r="K92" s="7">
        <f t="shared" si="41"/>
        <v>1551</v>
      </c>
      <c r="L92" s="22"/>
    </row>
    <row r="93" spans="1:12" x14ac:dyDescent="0.25">
      <c r="A93" s="53"/>
      <c r="B93" s="46"/>
      <c r="C93" s="3" t="s">
        <v>25</v>
      </c>
      <c r="D93" s="4" t="s">
        <v>16</v>
      </c>
      <c r="E93" s="8">
        <v>16</v>
      </c>
      <c r="F93" s="17">
        <v>29</v>
      </c>
      <c r="G93" s="6"/>
      <c r="H93" s="7">
        <v>47</v>
      </c>
      <c r="I93" s="7"/>
      <c r="J93" s="7">
        <f t="shared" si="40"/>
        <v>1363</v>
      </c>
      <c r="K93" s="7">
        <f t="shared" si="41"/>
        <v>1363</v>
      </c>
      <c r="L93" s="22"/>
    </row>
    <row r="94" spans="1:12" x14ac:dyDescent="0.25">
      <c r="A94" s="53"/>
      <c r="B94" s="46"/>
      <c r="C94" s="3" t="s">
        <v>25</v>
      </c>
      <c r="D94" s="4" t="s">
        <v>17</v>
      </c>
      <c r="E94" s="8">
        <v>1</v>
      </c>
      <c r="F94" s="9"/>
      <c r="G94" s="7">
        <v>78</v>
      </c>
      <c r="H94" s="7"/>
      <c r="I94" s="7">
        <f>E94*G94</f>
        <v>78</v>
      </c>
      <c r="J94" s="7"/>
      <c r="K94" s="7">
        <f>I94</f>
        <v>78</v>
      </c>
      <c r="L94" s="22"/>
    </row>
    <row r="95" spans="1:12" x14ac:dyDescent="0.25">
      <c r="A95" s="53"/>
      <c r="B95" s="47"/>
      <c r="C95" s="25"/>
      <c r="D95" s="26" t="s">
        <v>31</v>
      </c>
      <c r="E95" s="27">
        <v>104</v>
      </c>
      <c r="F95" s="27">
        <v>151</v>
      </c>
      <c r="G95" s="28"/>
      <c r="H95" s="28"/>
      <c r="I95" s="29"/>
      <c r="J95" s="29"/>
      <c r="K95" s="29">
        <f>SUM(K83:K94)</f>
        <v>8555</v>
      </c>
      <c r="L95" s="22"/>
    </row>
    <row r="96" spans="1:12" x14ac:dyDescent="0.25">
      <c r="A96" s="53"/>
      <c r="B96" s="46" t="s">
        <v>40</v>
      </c>
      <c r="C96" s="3" t="s">
        <v>25</v>
      </c>
      <c r="D96" s="4" t="s">
        <v>12</v>
      </c>
      <c r="E96" s="8">
        <v>1</v>
      </c>
      <c r="F96" s="9"/>
      <c r="G96" s="7">
        <v>80</v>
      </c>
      <c r="H96" s="7"/>
      <c r="I96" s="7">
        <f>E96*G96</f>
        <v>80</v>
      </c>
      <c r="J96" s="7"/>
      <c r="K96" s="7">
        <f>I96</f>
        <v>80</v>
      </c>
      <c r="L96" s="22"/>
    </row>
    <row r="97" spans="1:12" x14ac:dyDescent="0.25">
      <c r="A97" s="53"/>
      <c r="B97" s="46"/>
      <c r="C97" s="3" t="s">
        <v>25</v>
      </c>
      <c r="D97" s="4" t="s">
        <v>13</v>
      </c>
      <c r="E97" s="8">
        <v>1</v>
      </c>
      <c r="F97" s="9">
        <v>2</v>
      </c>
      <c r="G97" s="6"/>
      <c r="H97" s="7">
        <v>47</v>
      </c>
      <c r="I97" s="7"/>
      <c r="J97" s="7">
        <f t="shared" ref="J97:J99" si="42">F97*H97</f>
        <v>94</v>
      </c>
      <c r="K97" s="7">
        <f t="shared" ref="K97:K99" si="43">J97</f>
        <v>94</v>
      </c>
      <c r="L97" s="22"/>
    </row>
    <row r="98" spans="1:12" x14ac:dyDescent="0.25">
      <c r="A98" s="53"/>
      <c r="B98" s="46"/>
      <c r="C98" s="3" t="s">
        <v>25</v>
      </c>
      <c r="D98" s="4" t="s">
        <v>15</v>
      </c>
      <c r="E98" s="8">
        <v>5</v>
      </c>
      <c r="F98" s="9">
        <v>8</v>
      </c>
      <c r="G98" s="6"/>
      <c r="H98" s="7">
        <v>47</v>
      </c>
      <c r="I98" s="7"/>
      <c r="J98" s="7">
        <f t="shared" si="42"/>
        <v>376</v>
      </c>
      <c r="K98" s="7">
        <f t="shared" si="43"/>
        <v>376</v>
      </c>
      <c r="L98" s="22"/>
    </row>
    <row r="99" spans="1:12" x14ac:dyDescent="0.25">
      <c r="A99" s="53"/>
      <c r="B99" s="46"/>
      <c r="C99" s="3" t="s">
        <v>25</v>
      </c>
      <c r="D99" s="4" t="s">
        <v>16</v>
      </c>
      <c r="E99" s="8">
        <v>2</v>
      </c>
      <c r="F99" s="17">
        <v>4</v>
      </c>
      <c r="G99" s="6"/>
      <c r="H99" s="7">
        <v>47</v>
      </c>
      <c r="I99" s="7"/>
      <c r="J99" s="7">
        <f t="shared" si="42"/>
        <v>188</v>
      </c>
      <c r="K99" s="7">
        <f t="shared" si="43"/>
        <v>188</v>
      </c>
      <c r="L99" s="22"/>
    </row>
    <row r="100" spans="1:12" x14ac:dyDescent="0.25">
      <c r="A100" s="53"/>
      <c r="B100" s="46"/>
      <c r="C100" s="3" t="s">
        <v>25</v>
      </c>
      <c r="D100" s="4" t="s">
        <v>17</v>
      </c>
      <c r="E100" s="8">
        <v>1</v>
      </c>
      <c r="F100" s="9"/>
      <c r="G100" s="7">
        <v>78</v>
      </c>
      <c r="H100" s="7"/>
      <c r="I100" s="7">
        <f t="shared" ref="I100:I101" si="44">E100*G100</f>
        <v>78</v>
      </c>
      <c r="J100" s="7"/>
      <c r="K100" s="7">
        <f t="shared" ref="K100:K101" si="45">I100</f>
        <v>78</v>
      </c>
      <c r="L100" s="22"/>
    </row>
    <row r="101" spans="1:12" x14ac:dyDescent="0.25">
      <c r="A101" s="53"/>
      <c r="B101" s="46"/>
      <c r="C101" s="3" t="s">
        <v>24</v>
      </c>
      <c r="D101" s="4" t="s">
        <v>12</v>
      </c>
      <c r="E101" s="8">
        <v>7</v>
      </c>
      <c r="F101" s="9"/>
      <c r="G101" s="7">
        <v>130</v>
      </c>
      <c r="H101" s="7"/>
      <c r="I101" s="7">
        <f t="shared" si="44"/>
        <v>910</v>
      </c>
      <c r="J101" s="7"/>
      <c r="K101" s="7">
        <f t="shared" si="45"/>
        <v>910</v>
      </c>
      <c r="L101" s="22"/>
    </row>
    <row r="102" spans="1:12" x14ac:dyDescent="0.25">
      <c r="A102" s="53"/>
      <c r="B102" s="46"/>
      <c r="C102" s="3" t="s">
        <v>24</v>
      </c>
      <c r="D102" s="4" t="s">
        <v>13</v>
      </c>
      <c r="E102" s="8">
        <v>13</v>
      </c>
      <c r="F102" s="9">
        <v>22</v>
      </c>
      <c r="G102" s="6"/>
      <c r="H102" s="7">
        <v>47</v>
      </c>
      <c r="I102" s="7"/>
      <c r="J102" s="7">
        <f t="shared" ref="J102:J104" si="46">F102*H102</f>
        <v>1034</v>
      </c>
      <c r="K102" s="7">
        <f t="shared" ref="K102:K104" si="47">J102</f>
        <v>1034</v>
      </c>
      <c r="L102" s="22"/>
    </row>
    <row r="103" spans="1:12" x14ac:dyDescent="0.25">
      <c r="A103" s="53"/>
      <c r="B103" s="46"/>
      <c r="C103" s="3" t="s">
        <v>24</v>
      </c>
      <c r="D103" s="4" t="s">
        <v>15</v>
      </c>
      <c r="E103" s="8">
        <v>40</v>
      </c>
      <c r="F103" s="9">
        <v>67</v>
      </c>
      <c r="G103" s="6"/>
      <c r="H103" s="7">
        <v>47</v>
      </c>
      <c r="I103" s="7"/>
      <c r="J103" s="7">
        <f t="shared" si="46"/>
        <v>3149</v>
      </c>
      <c r="K103" s="7">
        <f t="shared" si="47"/>
        <v>3149</v>
      </c>
      <c r="L103" s="22"/>
    </row>
    <row r="104" spans="1:12" x14ac:dyDescent="0.25">
      <c r="A104" s="53"/>
      <c r="B104" s="46"/>
      <c r="C104" s="3" t="s">
        <v>24</v>
      </c>
      <c r="D104" s="4" t="s">
        <v>16</v>
      </c>
      <c r="E104" s="8">
        <v>31</v>
      </c>
      <c r="F104" s="17">
        <v>56</v>
      </c>
      <c r="G104" s="6"/>
      <c r="H104" s="7">
        <v>47</v>
      </c>
      <c r="I104" s="7"/>
      <c r="J104" s="7">
        <f t="shared" si="46"/>
        <v>2632</v>
      </c>
      <c r="K104" s="7">
        <f t="shared" si="47"/>
        <v>2632</v>
      </c>
      <c r="L104" s="22"/>
    </row>
    <row r="105" spans="1:12" x14ac:dyDescent="0.25">
      <c r="A105" s="53"/>
      <c r="B105" s="46"/>
      <c r="C105" s="3" t="s">
        <v>24</v>
      </c>
      <c r="D105" s="4" t="s">
        <v>17</v>
      </c>
      <c r="E105" s="8">
        <v>1</v>
      </c>
      <c r="F105" s="9"/>
      <c r="G105" s="7">
        <v>90</v>
      </c>
      <c r="H105" s="7"/>
      <c r="I105" s="7">
        <f>E105*G105</f>
        <v>90</v>
      </c>
      <c r="J105" s="7"/>
      <c r="K105" s="7">
        <f>I105</f>
        <v>90</v>
      </c>
      <c r="L105" s="22"/>
    </row>
    <row r="106" spans="1:12" x14ac:dyDescent="0.25">
      <c r="A106" s="53"/>
      <c r="B106" s="47"/>
      <c r="C106" s="25"/>
      <c r="D106" s="26" t="s">
        <v>31</v>
      </c>
      <c r="E106" s="27">
        <v>102</v>
      </c>
      <c r="F106" s="27">
        <v>159</v>
      </c>
      <c r="G106" s="28"/>
      <c r="H106" s="28"/>
      <c r="I106" s="29"/>
      <c r="J106" s="29"/>
      <c r="K106" s="29">
        <f>SUM(K96:K105)</f>
        <v>8631</v>
      </c>
      <c r="L106" s="22"/>
    </row>
    <row r="107" spans="1:12" x14ac:dyDescent="0.25">
      <c r="A107" s="53"/>
      <c r="B107" s="46" t="s">
        <v>34</v>
      </c>
      <c r="C107" s="3" t="s">
        <v>24</v>
      </c>
      <c r="D107" s="4" t="s">
        <v>20</v>
      </c>
      <c r="E107" s="5">
        <v>1</v>
      </c>
      <c r="F107" s="5"/>
      <c r="G107" s="7">
        <v>270</v>
      </c>
      <c r="H107" s="6"/>
      <c r="I107" s="7">
        <f t="shared" ref="I107:I110" si="48">E107*G107</f>
        <v>270</v>
      </c>
      <c r="J107" s="7"/>
      <c r="K107" s="7">
        <f t="shared" ref="K107:K110" si="49">I107</f>
        <v>270</v>
      </c>
      <c r="L107" s="22"/>
    </row>
    <row r="108" spans="1:12" x14ac:dyDescent="0.25">
      <c r="A108" s="53"/>
      <c r="B108" s="46"/>
      <c r="C108" s="3" t="s">
        <v>24</v>
      </c>
      <c r="D108" s="4" t="s">
        <v>21</v>
      </c>
      <c r="E108" s="8">
        <v>2</v>
      </c>
      <c r="F108" s="8"/>
      <c r="G108" s="7">
        <v>210</v>
      </c>
      <c r="H108" s="6"/>
      <c r="I108" s="7">
        <f t="shared" si="48"/>
        <v>420</v>
      </c>
      <c r="J108" s="7"/>
      <c r="K108" s="7">
        <f t="shared" si="49"/>
        <v>420</v>
      </c>
      <c r="L108" s="22"/>
    </row>
    <row r="109" spans="1:12" x14ac:dyDescent="0.25">
      <c r="A109" s="53"/>
      <c r="B109" s="46"/>
      <c r="C109" s="3" t="s">
        <v>24</v>
      </c>
      <c r="D109" s="4" t="s">
        <v>11</v>
      </c>
      <c r="E109" s="8">
        <v>9</v>
      </c>
      <c r="F109" s="8"/>
      <c r="G109" s="7">
        <v>160</v>
      </c>
      <c r="H109" s="6"/>
      <c r="I109" s="7">
        <f t="shared" si="48"/>
        <v>1440</v>
      </c>
      <c r="J109" s="7"/>
      <c r="K109" s="7">
        <f t="shared" si="49"/>
        <v>1440</v>
      </c>
      <c r="L109" s="22"/>
    </row>
    <row r="110" spans="1:12" x14ac:dyDescent="0.25">
      <c r="A110" s="53"/>
      <c r="B110" s="46"/>
      <c r="C110" s="3" t="s">
        <v>24</v>
      </c>
      <c r="D110" s="4" t="s">
        <v>12</v>
      </c>
      <c r="E110" s="8">
        <v>3</v>
      </c>
      <c r="F110" s="8"/>
      <c r="G110" s="7">
        <v>130</v>
      </c>
      <c r="H110" s="6"/>
      <c r="I110" s="7">
        <f t="shared" si="48"/>
        <v>390</v>
      </c>
      <c r="J110" s="7"/>
      <c r="K110" s="7">
        <f t="shared" si="49"/>
        <v>390</v>
      </c>
      <c r="L110" s="22"/>
    </row>
    <row r="111" spans="1:12" x14ac:dyDescent="0.25">
      <c r="A111" s="53"/>
      <c r="B111" s="46"/>
      <c r="C111" s="3" t="s">
        <v>24</v>
      </c>
      <c r="D111" s="4" t="s">
        <v>14</v>
      </c>
      <c r="E111" s="8">
        <v>1</v>
      </c>
      <c r="F111" s="9">
        <v>2</v>
      </c>
      <c r="G111" s="6"/>
      <c r="H111" s="7">
        <v>47</v>
      </c>
      <c r="I111" s="7"/>
      <c r="J111" s="7">
        <f t="shared" ref="J111:J113" si="50">F111*H111</f>
        <v>94</v>
      </c>
      <c r="K111" s="7">
        <f t="shared" ref="K111:K113" si="51">J111</f>
        <v>94</v>
      </c>
      <c r="L111" s="22"/>
    </row>
    <row r="112" spans="1:12" x14ac:dyDescent="0.25">
      <c r="A112" s="53"/>
      <c r="B112" s="46"/>
      <c r="C112" s="3" t="s">
        <v>24</v>
      </c>
      <c r="D112" s="4" t="s">
        <v>15</v>
      </c>
      <c r="E112" s="8">
        <v>20</v>
      </c>
      <c r="F112" s="9">
        <v>33</v>
      </c>
      <c r="G112" s="6"/>
      <c r="H112" s="7">
        <v>47</v>
      </c>
      <c r="I112" s="7"/>
      <c r="J112" s="7">
        <f t="shared" si="50"/>
        <v>1551</v>
      </c>
      <c r="K112" s="7">
        <f t="shared" si="51"/>
        <v>1551</v>
      </c>
      <c r="L112" s="22"/>
    </row>
    <row r="113" spans="1:12" x14ac:dyDescent="0.25">
      <c r="A113" s="53"/>
      <c r="B113" s="46"/>
      <c r="C113" s="3" t="s">
        <v>24</v>
      </c>
      <c r="D113" s="4" t="s">
        <v>16</v>
      </c>
      <c r="E113" s="8">
        <v>16</v>
      </c>
      <c r="F113" s="17">
        <v>29</v>
      </c>
      <c r="G113" s="6"/>
      <c r="H113" s="7">
        <v>47</v>
      </c>
      <c r="I113" s="7"/>
      <c r="J113" s="7">
        <f t="shared" si="50"/>
        <v>1363</v>
      </c>
      <c r="K113" s="7">
        <f t="shared" si="51"/>
        <v>1363</v>
      </c>
      <c r="L113" s="22"/>
    </row>
    <row r="114" spans="1:12" x14ac:dyDescent="0.25">
      <c r="A114" s="53"/>
      <c r="B114" s="46"/>
      <c r="C114" s="3" t="s">
        <v>24</v>
      </c>
      <c r="D114" s="4" t="s">
        <v>17</v>
      </c>
      <c r="E114" s="8">
        <v>1</v>
      </c>
      <c r="F114" s="9"/>
      <c r="G114" s="7">
        <v>90</v>
      </c>
      <c r="H114" s="7"/>
      <c r="I114" s="7">
        <f>E114*G114</f>
        <v>90</v>
      </c>
      <c r="J114" s="7"/>
      <c r="K114" s="7">
        <f>I114</f>
        <v>90</v>
      </c>
      <c r="L114" s="22"/>
    </row>
    <row r="115" spans="1:12" x14ac:dyDescent="0.25">
      <c r="A115" s="53"/>
      <c r="B115" s="47"/>
      <c r="C115" s="25"/>
      <c r="D115" s="26" t="s">
        <v>31</v>
      </c>
      <c r="E115" s="27">
        <v>53</v>
      </c>
      <c r="F115" s="27">
        <v>64</v>
      </c>
      <c r="G115" s="28"/>
      <c r="H115" s="28"/>
      <c r="I115" s="29"/>
      <c r="J115" s="29"/>
      <c r="K115" s="29">
        <f>SUM(K107:K114)</f>
        <v>5618</v>
      </c>
      <c r="L115" s="22"/>
    </row>
    <row r="116" spans="1:12" x14ac:dyDescent="0.25">
      <c r="A116" s="53"/>
      <c r="B116" s="46" t="s">
        <v>35</v>
      </c>
      <c r="C116" s="3" t="s">
        <v>24</v>
      </c>
      <c r="D116" s="4" t="s">
        <v>20</v>
      </c>
      <c r="E116" s="5">
        <v>1</v>
      </c>
      <c r="F116" s="5"/>
      <c r="G116" s="7">
        <v>270</v>
      </c>
      <c r="H116" s="6"/>
      <c r="I116" s="7">
        <f t="shared" ref="I116:I119" si="52">E116*G116</f>
        <v>270</v>
      </c>
      <c r="J116" s="7"/>
      <c r="K116" s="7">
        <f t="shared" ref="K116:K119" si="53">I116</f>
        <v>270</v>
      </c>
      <c r="L116" s="22"/>
    </row>
    <row r="117" spans="1:12" x14ac:dyDescent="0.25">
      <c r="A117" s="53"/>
      <c r="B117" s="46"/>
      <c r="C117" s="3" t="s">
        <v>24</v>
      </c>
      <c r="D117" s="4" t="s">
        <v>21</v>
      </c>
      <c r="E117" s="5">
        <v>2</v>
      </c>
      <c r="F117" s="8"/>
      <c r="G117" s="7">
        <v>210</v>
      </c>
      <c r="H117" s="6"/>
      <c r="I117" s="7">
        <f t="shared" si="52"/>
        <v>420</v>
      </c>
      <c r="J117" s="7"/>
      <c r="K117" s="7">
        <f t="shared" si="53"/>
        <v>420</v>
      </c>
      <c r="L117" s="22"/>
    </row>
    <row r="118" spans="1:12" x14ac:dyDescent="0.25">
      <c r="A118" s="53"/>
      <c r="B118" s="46"/>
      <c r="C118" s="3" t="s">
        <v>24</v>
      </c>
      <c r="D118" s="4" t="s">
        <v>11</v>
      </c>
      <c r="E118" s="5">
        <v>6</v>
      </c>
      <c r="F118" s="8"/>
      <c r="G118" s="7">
        <v>160</v>
      </c>
      <c r="H118" s="6"/>
      <c r="I118" s="7">
        <f t="shared" si="52"/>
        <v>960</v>
      </c>
      <c r="J118" s="7"/>
      <c r="K118" s="7">
        <f t="shared" si="53"/>
        <v>960</v>
      </c>
      <c r="L118" s="22"/>
    </row>
    <row r="119" spans="1:12" x14ac:dyDescent="0.25">
      <c r="A119" s="53"/>
      <c r="B119" s="46"/>
      <c r="C119" s="3" t="s">
        <v>24</v>
      </c>
      <c r="D119" s="4" t="s">
        <v>12</v>
      </c>
      <c r="E119" s="5">
        <v>6</v>
      </c>
      <c r="F119" s="8"/>
      <c r="G119" s="7">
        <v>130</v>
      </c>
      <c r="H119" s="6"/>
      <c r="I119" s="7">
        <f t="shared" si="52"/>
        <v>780</v>
      </c>
      <c r="J119" s="7"/>
      <c r="K119" s="7">
        <f t="shared" si="53"/>
        <v>780</v>
      </c>
      <c r="L119" s="22"/>
    </row>
    <row r="120" spans="1:12" x14ac:dyDescent="0.25">
      <c r="A120" s="53"/>
      <c r="B120" s="46"/>
      <c r="C120" s="3" t="s">
        <v>24</v>
      </c>
      <c r="D120" s="4" t="s">
        <v>14</v>
      </c>
      <c r="E120" s="5">
        <v>1</v>
      </c>
      <c r="F120" s="9">
        <v>2</v>
      </c>
      <c r="G120" s="6"/>
      <c r="H120" s="7">
        <v>47</v>
      </c>
      <c r="I120" s="7"/>
      <c r="J120" s="7">
        <f t="shared" ref="J120:J122" si="54">F120*H120</f>
        <v>94</v>
      </c>
      <c r="K120" s="7">
        <f t="shared" ref="K120:K122" si="55">J120</f>
        <v>94</v>
      </c>
      <c r="L120" s="22"/>
    </row>
    <row r="121" spans="1:12" x14ac:dyDescent="0.25">
      <c r="A121" s="53"/>
      <c r="B121" s="46"/>
      <c r="C121" s="3" t="s">
        <v>24</v>
      </c>
      <c r="D121" s="4" t="s">
        <v>15</v>
      </c>
      <c r="E121" s="8">
        <v>20</v>
      </c>
      <c r="F121" s="9">
        <v>33</v>
      </c>
      <c r="G121" s="6"/>
      <c r="H121" s="7">
        <v>47</v>
      </c>
      <c r="I121" s="7"/>
      <c r="J121" s="7">
        <f t="shared" si="54"/>
        <v>1551</v>
      </c>
      <c r="K121" s="7">
        <f t="shared" si="55"/>
        <v>1551</v>
      </c>
      <c r="L121" s="22"/>
    </row>
    <row r="122" spans="1:12" x14ac:dyDescent="0.25">
      <c r="A122" s="53"/>
      <c r="B122" s="46"/>
      <c r="C122" s="3" t="s">
        <v>24</v>
      </c>
      <c r="D122" s="4" t="s">
        <v>16</v>
      </c>
      <c r="E122" s="8">
        <v>16</v>
      </c>
      <c r="F122" s="17">
        <v>29</v>
      </c>
      <c r="G122" s="6"/>
      <c r="H122" s="7">
        <v>47</v>
      </c>
      <c r="I122" s="7"/>
      <c r="J122" s="7">
        <f t="shared" si="54"/>
        <v>1363</v>
      </c>
      <c r="K122" s="7">
        <f t="shared" si="55"/>
        <v>1363</v>
      </c>
      <c r="L122" s="22"/>
    </row>
    <row r="123" spans="1:12" x14ac:dyDescent="0.25">
      <c r="A123" s="53"/>
      <c r="B123" s="46"/>
      <c r="C123" s="3" t="s">
        <v>24</v>
      </c>
      <c r="D123" s="4" t="s">
        <v>17</v>
      </c>
      <c r="E123" s="8">
        <v>1</v>
      </c>
      <c r="F123" s="9"/>
      <c r="G123" s="7">
        <v>90</v>
      </c>
      <c r="H123" s="7"/>
      <c r="I123" s="7">
        <f t="shared" ref="I123:I124" si="56">E123*G123</f>
        <v>90</v>
      </c>
      <c r="J123" s="7"/>
      <c r="K123" s="7">
        <f t="shared" ref="K123:K124" si="57">I123</f>
        <v>90</v>
      </c>
      <c r="L123" s="22"/>
    </row>
    <row r="124" spans="1:12" x14ac:dyDescent="0.25">
      <c r="A124" s="53"/>
      <c r="B124" s="46"/>
      <c r="C124" s="3" t="s">
        <v>25</v>
      </c>
      <c r="D124" s="4" t="s">
        <v>11</v>
      </c>
      <c r="E124" s="8">
        <v>3</v>
      </c>
      <c r="F124" s="9"/>
      <c r="G124" s="7">
        <v>80</v>
      </c>
      <c r="H124" s="7"/>
      <c r="I124" s="7">
        <f t="shared" si="56"/>
        <v>240</v>
      </c>
      <c r="J124" s="7"/>
      <c r="K124" s="7">
        <f t="shared" si="57"/>
        <v>240</v>
      </c>
      <c r="L124" s="22"/>
    </row>
    <row r="125" spans="1:12" x14ac:dyDescent="0.25">
      <c r="A125" s="53"/>
      <c r="B125" s="46"/>
      <c r="C125" s="3" t="s">
        <v>25</v>
      </c>
      <c r="D125" s="4" t="s">
        <v>15</v>
      </c>
      <c r="E125" s="8">
        <v>6</v>
      </c>
      <c r="F125" s="9">
        <v>10</v>
      </c>
      <c r="G125" s="6"/>
      <c r="H125" s="7">
        <v>47</v>
      </c>
      <c r="I125" s="7"/>
      <c r="J125" s="7">
        <f t="shared" ref="J125:J126" si="58">F125*H125</f>
        <v>470</v>
      </c>
      <c r="K125" s="7">
        <f t="shared" ref="K125:K126" si="59">J125</f>
        <v>470</v>
      </c>
      <c r="L125" s="22"/>
    </row>
    <row r="126" spans="1:12" x14ac:dyDescent="0.25">
      <c r="A126" s="53"/>
      <c r="B126" s="46"/>
      <c r="C126" s="3" t="s">
        <v>25</v>
      </c>
      <c r="D126" s="4" t="s">
        <v>16</v>
      </c>
      <c r="E126" s="8">
        <v>2</v>
      </c>
      <c r="F126" s="17">
        <v>4</v>
      </c>
      <c r="G126" s="6"/>
      <c r="H126" s="7">
        <v>47</v>
      </c>
      <c r="I126" s="7"/>
      <c r="J126" s="7">
        <f t="shared" si="58"/>
        <v>188</v>
      </c>
      <c r="K126" s="7">
        <f t="shared" si="59"/>
        <v>188</v>
      </c>
      <c r="L126" s="22"/>
    </row>
    <row r="127" spans="1:12" x14ac:dyDescent="0.25">
      <c r="A127" s="53"/>
      <c r="B127" s="46"/>
      <c r="C127" s="3" t="s">
        <v>25</v>
      </c>
      <c r="D127" s="4" t="s">
        <v>17</v>
      </c>
      <c r="E127" s="8">
        <v>1</v>
      </c>
      <c r="F127" s="9"/>
      <c r="G127" s="7">
        <v>78</v>
      </c>
      <c r="H127" s="7"/>
      <c r="I127" s="7">
        <f>E127*G127</f>
        <v>78</v>
      </c>
      <c r="J127" s="7"/>
      <c r="K127" s="7">
        <f>I127</f>
        <v>78</v>
      </c>
      <c r="L127" s="22"/>
    </row>
    <row r="128" spans="1:12" x14ac:dyDescent="0.25">
      <c r="A128" s="53"/>
      <c r="B128" s="47"/>
      <c r="C128" s="25"/>
      <c r="D128" s="26" t="s">
        <v>31</v>
      </c>
      <c r="E128" s="27">
        <v>65</v>
      </c>
      <c r="F128" s="27">
        <v>78</v>
      </c>
      <c r="G128" s="28"/>
      <c r="H128" s="28"/>
      <c r="I128" s="29"/>
      <c r="J128" s="29"/>
      <c r="K128" s="29">
        <f>SUM(K116:K127)</f>
        <v>6504</v>
      </c>
      <c r="L128" s="22"/>
    </row>
    <row r="129" spans="1:12" x14ac:dyDescent="0.25">
      <c r="A129" s="53"/>
      <c r="B129" s="46" t="s">
        <v>42</v>
      </c>
      <c r="C129" s="3" t="s">
        <v>24</v>
      </c>
      <c r="D129" s="4" t="s">
        <v>12</v>
      </c>
      <c r="E129" s="8">
        <v>8</v>
      </c>
      <c r="F129" s="9"/>
      <c r="G129" s="7">
        <v>130</v>
      </c>
      <c r="H129" s="7"/>
      <c r="I129" s="7">
        <f>E129*G129</f>
        <v>1040</v>
      </c>
      <c r="J129" s="7"/>
      <c r="K129" s="7">
        <f>I129</f>
        <v>1040</v>
      </c>
      <c r="L129" s="22"/>
    </row>
    <row r="130" spans="1:12" x14ac:dyDescent="0.25">
      <c r="A130" s="53"/>
      <c r="B130" s="46"/>
      <c r="C130" s="3" t="s">
        <v>24</v>
      </c>
      <c r="D130" s="4" t="s">
        <v>13</v>
      </c>
      <c r="E130" s="8">
        <v>37</v>
      </c>
      <c r="F130" s="9">
        <v>62</v>
      </c>
      <c r="G130" s="6"/>
      <c r="H130" s="7">
        <v>47</v>
      </c>
      <c r="I130" s="7"/>
      <c r="J130" s="7">
        <f t="shared" ref="J130:J133" si="60">F130*H130</f>
        <v>2914</v>
      </c>
      <c r="K130" s="7">
        <f t="shared" ref="K130:K133" si="61">J130</f>
        <v>2914</v>
      </c>
      <c r="L130" s="22"/>
    </row>
    <row r="131" spans="1:12" x14ac:dyDescent="0.25">
      <c r="A131" s="53"/>
      <c r="B131" s="46"/>
      <c r="C131" s="3" t="s">
        <v>24</v>
      </c>
      <c r="D131" s="4" t="s">
        <v>14</v>
      </c>
      <c r="E131" s="8">
        <v>6</v>
      </c>
      <c r="F131" s="9">
        <v>10</v>
      </c>
      <c r="G131" s="6"/>
      <c r="H131" s="7">
        <v>47</v>
      </c>
      <c r="I131" s="7"/>
      <c r="J131" s="7">
        <f t="shared" si="60"/>
        <v>470</v>
      </c>
      <c r="K131" s="7">
        <f t="shared" si="61"/>
        <v>470</v>
      </c>
      <c r="L131" s="22"/>
    </row>
    <row r="132" spans="1:12" x14ac:dyDescent="0.25">
      <c r="A132" s="53"/>
      <c r="B132" s="46"/>
      <c r="C132" s="3" t="s">
        <v>24</v>
      </c>
      <c r="D132" s="4" t="s">
        <v>15</v>
      </c>
      <c r="E132" s="8">
        <v>70</v>
      </c>
      <c r="F132" s="9">
        <v>117</v>
      </c>
      <c r="G132" s="6"/>
      <c r="H132" s="7">
        <v>47</v>
      </c>
      <c r="I132" s="7"/>
      <c r="J132" s="7">
        <f t="shared" si="60"/>
        <v>5499</v>
      </c>
      <c r="K132" s="7">
        <f t="shared" si="61"/>
        <v>5499</v>
      </c>
      <c r="L132" s="22"/>
    </row>
    <row r="133" spans="1:12" x14ac:dyDescent="0.25">
      <c r="A133" s="53"/>
      <c r="B133" s="46"/>
      <c r="C133" s="3" t="s">
        <v>24</v>
      </c>
      <c r="D133" s="4" t="s">
        <v>16</v>
      </c>
      <c r="E133" s="8">
        <v>51</v>
      </c>
      <c r="F133" s="17">
        <v>93</v>
      </c>
      <c r="G133" s="6"/>
      <c r="H133" s="7">
        <v>47</v>
      </c>
      <c r="I133" s="7"/>
      <c r="J133" s="7">
        <f t="shared" si="60"/>
        <v>4371</v>
      </c>
      <c r="K133" s="7">
        <f t="shared" si="61"/>
        <v>4371</v>
      </c>
      <c r="L133" s="22"/>
    </row>
    <row r="134" spans="1:12" x14ac:dyDescent="0.25">
      <c r="A134" s="53"/>
      <c r="B134" s="46"/>
      <c r="C134" s="3" t="s">
        <v>24</v>
      </c>
      <c r="D134" s="4" t="s">
        <v>17</v>
      </c>
      <c r="E134" s="8">
        <v>1</v>
      </c>
      <c r="F134" s="9"/>
      <c r="G134" s="7">
        <v>90</v>
      </c>
      <c r="H134" s="7"/>
      <c r="I134" s="7">
        <f t="shared" ref="I134:I135" si="62">E134*G134</f>
        <v>90</v>
      </c>
      <c r="J134" s="7"/>
      <c r="K134" s="7">
        <f t="shared" ref="K134:K135" si="63">I134</f>
        <v>90</v>
      </c>
      <c r="L134" s="22"/>
    </row>
    <row r="135" spans="1:12" x14ac:dyDescent="0.25">
      <c r="A135" s="53"/>
      <c r="B135" s="46"/>
      <c r="C135" s="3" t="s">
        <v>25</v>
      </c>
      <c r="D135" s="4" t="s">
        <v>12</v>
      </c>
      <c r="E135" s="8">
        <v>3</v>
      </c>
      <c r="F135" s="9"/>
      <c r="G135" s="7">
        <v>80</v>
      </c>
      <c r="H135" s="7"/>
      <c r="I135" s="7">
        <f t="shared" si="62"/>
        <v>240</v>
      </c>
      <c r="J135" s="7"/>
      <c r="K135" s="7">
        <f t="shared" si="63"/>
        <v>240</v>
      </c>
      <c r="L135" s="22"/>
    </row>
    <row r="136" spans="1:12" x14ac:dyDescent="0.25">
      <c r="A136" s="53"/>
      <c r="B136" s="46"/>
      <c r="C136" s="3" t="s">
        <v>25</v>
      </c>
      <c r="D136" s="4" t="s">
        <v>13</v>
      </c>
      <c r="E136" s="8">
        <v>6</v>
      </c>
      <c r="F136" s="9">
        <v>10</v>
      </c>
      <c r="G136" s="6"/>
      <c r="H136" s="7">
        <v>47</v>
      </c>
      <c r="I136" s="7"/>
      <c r="J136" s="7">
        <f t="shared" ref="J136:J139" si="64">F136*H136</f>
        <v>470</v>
      </c>
      <c r="K136" s="7">
        <f t="shared" ref="K136:K139" si="65">J136</f>
        <v>470</v>
      </c>
      <c r="L136" s="22"/>
    </row>
    <row r="137" spans="1:12" x14ac:dyDescent="0.25">
      <c r="A137" s="53"/>
      <c r="B137" s="46"/>
      <c r="C137" s="3" t="s">
        <v>25</v>
      </c>
      <c r="D137" s="4" t="s">
        <v>14</v>
      </c>
      <c r="E137" s="8">
        <v>1</v>
      </c>
      <c r="F137" s="9">
        <v>2</v>
      </c>
      <c r="G137" s="6"/>
      <c r="H137" s="7">
        <v>47</v>
      </c>
      <c r="I137" s="7"/>
      <c r="J137" s="7">
        <f t="shared" si="64"/>
        <v>94</v>
      </c>
      <c r="K137" s="7">
        <f t="shared" si="65"/>
        <v>94</v>
      </c>
      <c r="L137" s="22"/>
    </row>
    <row r="138" spans="1:12" x14ac:dyDescent="0.25">
      <c r="A138" s="53"/>
      <c r="B138" s="46"/>
      <c r="C138" s="3" t="s">
        <v>25</v>
      </c>
      <c r="D138" s="4" t="s">
        <v>15</v>
      </c>
      <c r="E138" s="8">
        <v>20</v>
      </c>
      <c r="F138" s="9">
        <v>33</v>
      </c>
      <c r="G138" s="6"/>
      <c r="H138" s="7">
        <v>47</v>
      </c>
      <c r="I138" s="7"/>
      <c r="J138" s="7">
        <f t="shared" si="64"/>
        <v>1551</v>
      </c>
      <c r="K138" s="7">
        <f t="shared" si="65"/>
        <v>1551</v>
      </c>
      <c r="L138" s="22"/>
    </row>
    <row r="139" spans="1:12" x14ac:dyDescent="0.25">
      <c r="A139" s="53"/>
      <c r="B139" s="46"/>
      <c r="C139" s="3" t="s">
        <v>25</v>
      </c>
      <c r="D139" s="4" t="s">
        <v>16</v>
      </c>
      <c r="E139" s="8">
        <v>10</v>
      </c>
      <c r="F139" s="17">
        <v>18</v>
      </c>
      <c r="G139" s="6"/>
      <c r="H139" s="7">
        <v>47</v>
      </c>
      <c r="I139" s="7"/>
      <c r="J139" s="7">
        <f t="shared" si="64"/>
        <v>846</v>
      </c>
      <c r="K139" s="7">
        <f t="shared" si="65"/>
        <v>846</v>
      </c>
      <c r="L139" s="22"/>
    </row>
    <row r="140" spans="1:12" x14ac:dyDescent="0.25">
      <c r="A140" s="53"/>
      <c r="B140" s="46"/>
      <c r="C140" s="3" t="s">
        <v>25</v>
      </c>
      <c r="D140" s="4" t="s">
        <v>17</v>
      </c>
      <c r="E140" s="8">
        <v>1</v>
      </c>
      <c r="F140" s="9"/>
      <c r="G140" s="7">
        <v>78</v>
      </c>
      <c r="H140" s="7"/>
      <c r="I140" s="7">
        <f>E140*G140</f>
        <v>78</v>
      </c>
      <c r="J140" s="7"/>
      <c r="K140" s="7">
        <f>I140</f>
        <v>78</v>
      </c>
      <c r="L140" s="22"/>
    </row>
    <row r="141" spans="1:12" x14ac:dyDescent="0.25">
      <c r="A141" s="53"/>
      <c r="B141" s="47"/>
      <c r="C141" s="25"/>
      <c r="D141" s="26" t="s">
        <v>31</v>
      </c>
      <c r="E141" s="27">
        <v>214</v>
      </c>
      <c r="F141" s="27">
        <v>345</v>
      </c>
      <c r="G141" s="28"/>
      <c r="H141" s="28"/>
      <c r="I141" s="29"/>
      <c r="J141" s="29"/>
      <c r="K141" s="29">
        <f>SUM(K129:K140)</f>
        <v>17663</v>
      </c>
      <c r="L141" s="22"/>
    </row>
    <row r="142" spans="1:12" x14ac:dyDescent="0.25">
      <c r="A142" s="53"/>
      <c r="B142" s="46" t="s">
        <v>43</v>
      </c>
      <c r="C142" s="3" t="s">
        <v>41</v>
      </c>
      <c r="D142" s="4" t="s">
        <v>13</v>
      </c>
      <c r="E142" s="8">
        <v>23</v>
      </c>
      <c r="F142" s="9">
        <v>38</v>
      </c>
      <c r="G142" s="6"/>
      <c r="H142" s="7">
        <v>44</v>
      </c>
      <c r="I142" s="7"/>
      <c r="J142" s="7">
        <f t="shared" ref="J142:J145" si="66">F142*H142</f>
        <v>1672</v>
      </c>
      <c r="K142" s="7">
        <f t="shared" ref="K142:K145" si="67">J142</f>
        <v>1672</v>
      </c>
      <c r="L142" s="22"/>
    </row>
    <row r="143" spans="1:12" x14ac:dyDescent="0.25">
      <c r="A143" s="53"/>
      <c r="B143" s="46"/>
      <c r="C143" s="3" t="s">
        <v>41</v>
      </c>
      <c r="D143" s="4" t="s">
        <v>14</v>
      </c>
      <c r="E143" s="8">
        <v>5</v>
      </c>
      <c r="F143" s="9">
        <v>8</v>
      </c>
      <c r="G143" s="6"/>
      <c r="H143" s="7">
        <v>44</v>
      </c>
      <c r="I143" s="7"/>
      <c r="J143" s="7">
        <f t="shared" si="66"/>
        <v>352</v>
      </c>
      <c r="K143" s="7">
        <f t="shared" si="67"/>
        <v>352</v>
      </c>
      <c r="L143" s="22"/>
    </row>
    <row r="144" spans="1:12" x14ac:dyDescent="0.25">
      <c r="A144" s="53"/>
      <c r="B144" s="46"/>
      <c r="C144" s="3" t="s">
        <v>41</v>
      </c>
      <c r="D144" s="4" t="s">
        <v>15</v>
      </c>
      <c r="E144" s="8">
        <v>33</v>
      </c>
      <c r="F144" s="9">
        <v>55</v>
      </c>
      <c r="G144" s="6"/>
      <c r="H144" s="7">
        <v>44</v>
      </c>
      <c r="I144" s="7"/>
      <c r="J144" s="7">
        <f t="shared" si="66"/>
        <v>2420</v>
      </c>
      <c r="K144" s="7">
        <f t="shared" si="67"/>
        <v>2420</v>
      </c>
      <c r="L144" s="22"/>
    </row>
    <row r="145" spans="1:12" x14ac:dyDescent="0.25">
      <c r="A145" s="53"/>
      <c r="B145" s="46"/>
      <c r="C145" s="3" t="s">
        <v>41</v>
      </c>
      <c r="D145" s="4" t="s">
        <v>16</v>
      </c>
      <c r="E145" s="8">
        <v>29</v>
      </c>
      <c r="F145" s="17">
        <v>53</v>
      </c>
      <c r="G145" s="6"/>
      <c r="H145" s="7">
        <v>44</v>
      </c>
      <c r="I145" s="7"/>
      <c r="J145" s="7">
        <f t="shared" si="66"/>
        <v>2332</v>
      </c>
      <c r="K145" s="7">
        <f t="shared" si="67"/>
        <v>2332</v>
      </c>
      <c r="L145" s="22"/>
    </row>
    <row r="146" spans="1:12" x14ac:dyDescent="0.25">
      <c r="A146" s="53"/>
      <c r="B146" s="46"/>
      <c r="C146" s="3" t="s">
        <v>41</v>
      </c>
      <c r="D146" s="4" t="s">
        <v>17</v>
      </c>
      <c r="E146" s="8">
        <v>1</v>
      </c>
      <c r="F146" s="9"/>
      <c r="G146" s="7">
        <v>70</v>
      </c>
      <c r="H146" s="7"/>
      <c r="I146" s="7">
        <f>E146*G146</f>
        <v>70</v>
      </c>
      <c r="J146" s="7"/>
      <c r="K146" s="7">
        <f>I146</f>
        <v>70</v>
      </c>
      <c r="L146" s="22"/>
    </row>
    <row r="147" spans="1:12" x14ac:dyDescent="0.25">
      <c r="A147" s="53"/>
      <c r="B147" s="46"/>
      <c r="C147" s="3" t="s">
        <v>24</v>
      </c>
      <c r="D147" s="4" t="s">
        <v>13</v>
      </c>
      <c r="E147" s="8">
        <v>39</v>
      </c>
      <c r="F147" s="9">
        <v>65</v>
      </c>
      <c r="G147" s="6"/>
      <c r="H147" s="7">
        <v>47</v>
      </c>
      <c r="I147" s="7"/>
      <c r="J147" s="7">
        <f t="shared" ref="J147:J149" si="68">F147*H147</f>
        <v>3055</v>
      </c>
      <c r="K147" s="7">
        <f t="shared" ref="K147:K149" si="69">J147</f>
        <v>3055</v>
      </c>
      <c r="L147" s="22"/>
    </row>
    <row r="148" spans="1:12" x14ac:dyDescent="0.25">
      <c r="A148" s="53"/>
      <c r="B148" s="46"/>
      <c r="C148" s="3" t="s">
        <v>24</v>
      </c>
      <c r="D148" s="4" t="s">
        <v>15</v>
      </c>
      <c r="E148" s="8">
        <v>35</v>
      </c>
      <c r="F148" s="9">
        <v>58</v>
      </c>
      <c r="G148" s="6"/>
      <c r="H148" s="7">
        <v>47</v>
      </c>
      <c r="I148" s="7"/>
      <c r="J148" s="7">
        <f t="shared" si="68"/>
        <v>2726</v>
      </c>
      <c r="K148" s="7">
        <f t="shared" si="69"/>
        <v>2726</v>
      </c>
      <c r="L148" s="22"/>
    </row>
    <row r="149" spans="1:12" x14ac:dyDescent="0.25">
      <c r="A149" s="53"/>
      <c r="B149" s="46"/>
      <c r="C149" s="3" t="s">
        <v>24</v>
      </c>
      <c r="D149" s="4" t="s">
        <v>16</v>
      </c>
      <c r="E149" s="8">
        <v>24</v>
      </c>
      <c r="F149" s="17">
        <v>44</v>
      </c>
      <c r="G149" s="6"/>
      <c r="H149" s="7">
        <v>47</v>
      </c>
      <c r="I149" s="7"/>
      <c r="J149" s="7">
        <f t="shared" si="68"/>
        <v>2068</v>
      </c>
      <c r="K149" s="7">
        <f t="shared" si="69"/>
        <v>2068</v>
      </c>
      <c r="L149" s="22"/>
    </row>
    <row r="150" spans="1:12" x14ac:dyDescent="0.25">
      <c r="A150" s="53"/>
      <c r="B150" s="46"/>
      <c r="C150" s="3" t="s">
        <v>24</v>
      </c>
      <c r="D150" s="4" t="s">
        <v>17</v>
      </c>
      <c r="E150" s="8">
        <v>1</v>
      </c>
      <c r="F150" s="9"/>
      <c r="G150" s="7">
        <v>90</v>
      </c>
      <c r="H150" s="7"/>
      <c r="I150" s="7">
        <f>E150*G150</f>
        <v>90</v>
      </c>
      <c r="J150" s="7"/>
      <c r="K150" s="7">
        <f>I150</f>
        <v>90</v>
      </c>
      <c r="L150" s="22"/>
    </row>
    <row r="151" spans="1:12" x14ac:dyDescent="0.25">
      <c r="A151" s="53"/>
      <c r="B151" s="46"/>
      <c r="C151" s="3" t="s">
        <v>25</v>
      </c>
      <c r="D151" s="4" t="s">
        <v>13</v>
      </c>
      <c r="E151" s="8">
        <v>4</v>
      </c>
      <c r="F151" s="9">
        <v>7</v>
      </c>
      <c r="G151" s="6"/>
      <c r="H151" s="7">
        <v>47</v>
      </c>
      <c r="I151" s="7"/>
      <c r="J151" s="7">
        <f t="shared" ref="J151:J153" si="70">F151*H151</f>
        <v>329</v>
      </c>
      <c r="K151" s="7">
        <f t="shared" ref="K151:K153" si="71">J151</f>
        <v>329</v>
      </c>
      <c r="L151" s="22"/>
    </row>
    <row r="152" spans="1:12" x14ac:dyDescent="0.25">
      <c r="A152" s="53"/>
      <c r="B152" s="46"/>
      <c r="C152" s="3" t="s">
        <v>25</v>
      </c>
      <c r="D152" s="4" t="s">
        <v>15</v>
      </c>
      <c r="E152" s="8">
        <v>7</v>
      </c>
      <c r="F152" s="9">
        <v>12</v>
      </c>
      <c r="G152" s="6"/>
      <c r="H152" s="7">
        <v>47</v>
      </c>
      <c r="I152" s="7"/>
      <c r="J152" s="7">
        <f t="shared" si="70"/>
        <v>564</v>
      </c>
      <c r="K152" s="7">
        <f t="shared" si="71"/>
        <v>564</v>
      </c>
      <c r="L152" s="22"/>
    </row>
    <row r="153" spans="1:12" x14ac:dyDescent="0.25">
      <c r="A153" s="53"/>
      <c r="B153" s="46"/>
      <c r="C153" s="3" t="s">
        <v>25</v>
      </c>
      <c r="D153" s="4" t="s">
        <v>16</v>
      </c>
      <c r="E153" s="8">
        <v>4</v>
      </c>
      <c r="F153" s="17">
        <v>7</v>
      </c>
      <c r="G153" s="6"/>
      <c r="H153" s="7">
        <v>47</v>
      </c>
      <c r="I153" s="7"/>
      <c r="J153" s="7">
        <f t="shared" si="70"/>
        <v>329</v>
      </c>
      <c r="K153" s="7">
        <f t="shared" si="71"/>
        <v>329</v>
      </c>
      <c r="L153" s="22"/>
    </row>
    <row r="154" spans="1:12" x14ac:dyDescent="0.25">
      <c r="A154" s="53"/>
      <c r="B154" s="46"/>
      <c r="C154" s="3" t="s">
        <v>25</v>
      </c>
      <c r="D154" s="4" t="s">
        <v>17</v>
      </c>
      <c r="E154" s="8">
        <v>1</v>
      </c>
      <c r="F154" s="9"/>
      <c r="G154" s="7">
        <v>78</v>
      </c>
      <c r="H154" s="7"/>
      <c r="I154" s="7">
        <f>E154*G154</f>
        <v>78</v>
      </c>
      <c r="J154" s="7"/>
      <c r="K154" s="7">
        <f>I154</f>
        <v>78</v>
      </c>
      <c r="L154" s="22"/>
    </row>
    <row r="155" spans="1:12" x14ac:dyDescent="0.25">
      <c r="A155" s="53"/>
      <c r="B155" s="47"/>
      <c r="C155" s="25"/>
      <c r="D155" s="26" t="s">
        <v>31</v>
      </c>
      <c r="E155" s="27">
        <v>206</v>
      </c>
      <c r="F155" s="27">
        <v>347</v>
      </c>
      <c r="G155" s="28"/>
      <c r="H155" s="28"/>
      <c r="I155" s="29"/>
      <c r="J155" s="29"/>
      <c r="K155" s="29">
        <f>SUM(K142:K154)</f>
        <v>16085</v>
      </c>
      <c r="L155" s="22"/>
    </row>
    <row r="156" spans="1:12" x14ac:dyDescent="0.25">
      <c r="A156" s="53"/>
      <c r="B156" s="46" t="s">
        <v>50</v>
      </c>
      <c r="C156" s="3" t="s">
        <v>32</v>
      </c>
      <c r="D156" s="4" t="s">
        <v>14</v>
      </c>
      <c r="E156" s="5">
        <v>2</v>
      </c>
      <c r="F156" s="9">
        <v>3</v>
      </c>
      <c r="G156" s="6"/>
      <c r="H156" s="7">
        <v>44</v>
      </c>
      <c r="I156" s="7"/>
      <c r="J156" s="7">
        <f t="shared" ref="J156:J158" si="72">F156*H156</f>
        <v>132</v>
      </c>
      <c r="K156" s="7">
        <f t="shared" ref="K156:K158" si="73">J156</f>
        <v>132</v>
      </c>
      <c r="L156" s="22"/>
    </row>
    <row r="157" spans="1:12" x14ac:dyDescent="0.25">
      <c r="A157" s="53"/>
      <c r="B157" s="46"/>
      <c r="C157" s="3" t="s">
        <v>32</v>
      </c>
      <c r="D157" s="4" t="s">
        <v>15</v>
      </c>
      <c r="E157" s="5">
        <v>50</v>
      </c>
      <c r="F157" s="9">
        <v>83</v>
      </c>
      <c r="G157" s="6"/>
      <c r="H157" s="7">
        <v>44</v>
      </c>
      <c r="I157" s="7"/>
      <c r="J157" s="7">
        <f t="shared" si="72"/>
        <v>3652</v>
      </c>
      <c r="K157" s="7">
        <f t="shared" si="73"/>
        <v>3652</v>
      </c>
      <c r="L157" s="22"/>
    </row>
    <row r="158" spans="1:12" x14ac:dyDescent="0.25">
      <c r="A158" s="53"/>
      <c r="B158" s="46"/>
      <c r="C158" s="3" t="s">
        <v>32</v>
      </c>
      <c r="D158" s="4" t="s">
        <v>16</v>
      </c>
      <c r="E158" s="8">
        <v>48</v>
      </c>
      <c r="F158" s="17">
        <v>87</v>
      </c>
      <c r="G158" s="6"/>
      <c r="H158" s="7">
        <v>44</v>
      </c>
      <c r="I158" s="7"/>
      <c r="J158" s="7">
        <f t="shared" si="72"/>
        <v>3828</v>
      </c>
      <c r="K158" s="7">
        <f t="shared" si="73"/>
        <v>3828</v>
      </c>
      <c r="L158" s="22"/>
    </row>
    <row r="159" spans="1:12" x14ac:dyDescent="0.25">
      <c r="A159" s="53"/>
      <c r="B159" s="46"/>
      <c r="C159" s="3" t="s">
        <v>32</v>
      </c>
      <c r="D159" s="4" t="s">
        <v>17</v>
      </c>
      <c r="E159" s="8">
        <v>1</v>
      </c>
      <c r="F159" s="9"/>
      <c r="G159" s="7">
        <v>78</v>
      </c>
      <c r="H159" s="7"/>
      <c r="I159" s="7">
        <f t="shared" ref="I159:I160" si="74">E159*G159</f>
        <v>78</v>
      </c>
      <c r="J159" s="7"/>
      <c r="K159" s="7">
        <f t="shared" ref="K159:K160" si="75">I159</f>
        <v>78</v>
      </c>
      <c r="L159" s="22"/>
    </row>
    <row r="160" spans="1:12" x14ac:dyDescent="0.25">
      <c r="A160" s="53"/>
      <c r="B160" s="46"/>
      <c r="C160" s="3" t="s">
        <v>30</v>
      </c>
      <c r="D160" s="4" t="s">
        <v>12</v>
      </c>
      <c r="E160" s="8">
        <v>5</v>
      </c>
      <c r="F160" s="9"/>
      <c r="G160" s="7">
        <v>70</v>
      </c>
      <c r="H160" s="7"/>
      <c r="I160" s="7">
        <f t="shared" si="74"/>
        <v>350</v>
      </c>
      <c r="J160" s="7"/>
      <c r="K160" s="7">
        <f t="shared" si="75"/>
        <v>350</v>
      </c>
      <c r="L160" s="22"/>
    </row>
    <row r="161" spans="1:12" x14ac:dyDescent="0.25">
      <c r="A161" s="53"/>
      <c r="B161" s="46"/>
      <c r="C161" s="3" t="s">
        <v>30</v>
      </c>
      <c r="D161" s="4" t="s">
        <v>15</v>
      </c>
      <c r="E161" s="8">
        <v>30</v>
      </c>
      <c r="F161" s="9">
        <v>50</v>
      </c>
      <c r="G161" s="6"/>
      <c r="H161" s="7">
        <v>34</v>
      </c>
      <c r="I161" s="7"/>
      <c r="J161" s="7">
        <f t="shared" ref="J161:J162" si="76">F161*H161</f>
        <v>1700</v>
      </c>
      <c r="K161" s="7">
        <f t="shared" ref="K161:K162" si="77">J161</f>
        <v>1700</v>
      </c>
      <c r="L161" s="22"/>
    </row>
    <row r="162" spans="1:12" x14ac:dyDescent="0.25">
      <c r="A162" s="53"/>
      <c r="B162" s="46"/>
      <c r="C162" s="3" t="s">
        <v>30</v>
      </c>
      <c r="D162" s="4" t="s">
        <v>16</v>
      </c>
      <c r="E162" s="8">
        <v>28</v>
      </c>
      <c r="F162" s="17">
        <v>51</v>
      </c>
      <c r="G162" s="6"/>
      <c r="H162" s="7">
        <v>34</v>
      </c>
      <c r="I162" s="7"/>
      <c r="J162" s="7">
        <f t="shared" si="76"/>
        <v>1734</v>
      </c>
      <c r="K162" s="7">
        <f t="shared" si="77"/>
        <v>1734</v>
      </c>
      <c r="L162" s="22"/>
    </row>
    <row r="163" spans="1:12" x14ac:dyDescent="0.25">
      <c r="A163" s="53"/>
      <c r="B163" s="46"/>
      <c r="C163" s="3" t="s">
        <v>30</v>
      </c>
      <c r="D163" s="4" t="s">
        <v>17</v>
      </c>
      <c r="E163" s="8">
        <v>1</v>
      </c>
      <c r="F163" s="9"/>
      <c r="G163" s="7">
        <v>60</v>
      </c>
      <c r="H163" s="7"/>
      <c r="I163" s="7">
        <f>E163*G163</f>
        <v>60</v>
      </c>
      <c r="J163" s="7"/>
      <c r="K163" s="7">
        <f>I163</f>
        <v>60</v>
      </c>
      <c r="L163" s="22"/>
    </row>
    <row r="164" spans="1:12" x14ac:dyDescent="0.25">
      <c r="A164" s="53"/>
      <c r="B164" s="46"/>
      <c r="C164" s="3" t="s">
        <v>33</v>
      </c>
      <c r="D164" s="4" t="s">
        <v>14</v>
      </c>
      <c r="E164" s="8">
        <v>1</v>
      </c>
      <c r="F164" s="9">
        <v>2</v>
      </c>
      <c r="G164" s="6"/>
      <c r="H164" s="7">
        <v>44</v>
      </c>
      <c r="I164" s="7"/>
      <c r="J164" s="7">
        <f t="shared" ref="J164:J167" si="78">F164*H164</f>
        <v>88</v>
      </c>
      <c r="K164" s="7">
        <f t="shared" ref="K164:K167" si="79">J164</f>
        <v>88</v>
      </c>
      <c r="L164" s="22"/>
    </row>
    <row r="165" spans="1:12" x14ac:dyDescent="0.25">
      <c r="A165" s="53"/>
      <c r="B165" s="46"/>
      <c r="C165" s="3" t="s">
        <v>33</v>
      </c>
      <c r="D165" s="4" t="s">
        <v>15</v>
      </c>
      <c r="E165" s="8">
        <v>15</v>
      </c>
      <c r="F165" s="9">
        <v>25</v>
      </c>
      <c r="G165" s="6"/>
      <c r="H165" s="7">
        <v>44</v>
      </c>
      <c r="I165" s="7"/>
      <c r="J165" s="7">
        <f t="shared" si="78"/>
        <v>1100</v>
      </c>
      <c r="K165" s="7">
        <f t="shared" si="79"/>
        <v>1100</v>
      </c>
      <c r="L165" s="22"/>
    </row>
    <row r="166" spans="1:12" x14ac:dyDescent="0.25">
      <c r="A166" s="53"/>
      <c r="B166" s="46"/>
      <c r="C166" s="3" t="s">
        <v>33</v>
      </c>
      <c r="D166" s="4" t="s">
        <v>16</v>
      </c>
      <c r="E166" s="8">
        <v>14</v>
      </c>
      <c r="F166" s="17">
        <v>25</v>
      </c>
      <c r="G166" s="6"/>
      <c r="H166" s="7">
        <v>44</v>
      </c>
      <c r="I166" s="7"/>
      <c r="J166" s="7">
        <f t="shared" si="78"/>
        <v>1100</v>
      </c>
      <c r="K166" s="7">
        <f t="shared" si="79"/>
        <v>1100</v>
      </c>
      <c r="L166" s="22"/>
    </row>
    <row r="167" spans="1:12" x14ac:dyDescent="0.25">
      <c r="A167" s="53"/>
      <c r="B167" s="46"/>
      <c r="C167" s="3" t="s">
        <v>29</v>
      </c>
      <c r="D167" s="4" t="s">
        <v>16</v>
      </c>
      <c r="E167" s="8">
        <v>9</v>
      </c>
      <c r="F167" s="17">
        <v>16</v>
      </c>
      <c r="G167" s="6"/>
      <c r="H167" s="7">
        <v>44</v>
      </c>
      <c r="I167" s="7"/>
      <c r="J167" s="7">
        <f t="shared" si="78"/>
        <v>704</v>
      </c>
      <c r="K167" s="7">
        <f t="shared" si="79"/>
        <v>704</v>
      </c>
      <c r="L167" s="22"/>
    </row>
    <row r="168" spans="1:12" x14ac:dyDescent="0.25">
      <c r="A168" s="53"/>
      <c r="B168" s="47"/>
      <c r="C168" s="25"/>
      <c r="D168" s="26" t="s">
        <v>31</v>
      </c>
      <c r="E168" s="27">
        <v>204</v>
      </c>
      <c r="F168" s="27">
        <v>342</v>
      </c>
      <c r="G168" s="28"/>
      <c r="H168" s="28"/>
      <c r="I168" s="29"/>
      <c r="J168" s="29"/>
      <c r="K168" s="29">
        <f>SUM(K156:K167)</f>
        <v>14526</v>
      </c>
      <c r="L168" s="22"/>
    </row>
    <row r="169" spans="1:12" x14ac:dyDescent="0.25">
      <c r="A169" s="54"/>
      <c r="B169" s="30"/>
      <c r="C169" s="25"/>
      <c r="D169" s="26" t="s">
        <v>46</v>
      </c>
      <c r="E169" s="27">
        <f>E168+E155+E141+E128+E115+E106+E95+E82+E70+E57+E45</f>
        <v>1866</v>
      </c>
      <c r="F169" s="27">
        <f>F168+F155+F141+F128+F115+F106+F95+F82+F70+F57+F45</f>
        <v>2683</v>
      </c>
      <c r="G169" s="28"/>
      <c r="H169" s="28"/>
      <c r="I169" s="29"/>
      <c r="J169" s="29"/>
      <c r="K169" s="29">
        <f>K168+K155+K141+K128+K115+K106+K95+K82+K70+K57+K45</f>
        <v>159151</v>
      </c>
      <c r="L169" s="32">
        <f>K169*5%</f>
        <v>7957.55</v>
      </c>
    </row>
    <row r="171" spans="1:12" x14ac:dyDescent="0.25">
      <c r="E171" s="23"/>
      <c r="F171" s="24"/>
      <c r="K171" s="18"/>
    </row>
  </sheetData>
  <autoFilter ref="B2:K169"/>
  <mergeCells count="17">
    <mergeCell ref="A3:A34"/>
    <mergeCell ref="B83:B95"/>
    <mergeCell ref="B96:B106"/>
    <mergeCell ref="B129:B141"/>
    <mergeCell ref="A35:A169"/>
    <mergeCell ref="B156:B168"/>
    <mergeCell ref="B142:B155"/>
    <mergeCell ref="B35:B45"/>
    <mergeCell ref="B23:B33"/>
    <mergeCell ref="D1:F1"/>
    <mergeCell ref="B3:B12"/>
    <mergeCell ref="B107:B115"/>
    <mergeCell ref="B116:B128"/>
    <mergeCell ref="B58:B70"/>
    <mergeCell ref="B71:B82"/>
    <mergeCell ref="B46:B57"/>
    <mergeCell ref="B13:B22"/>
  </mergeCells>
  <pageMargins left="0.7" right="0.7" top="0.75" bottom="0.75" header="0.3" footer="0.3"/>
  <pageSetup paperSize="9" scale="79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1"/>
  <sheetViews>
    <sheetView topLeftCell="A154" zoomScaleNormal="100" workbookViewId="0">
      <selection activeCell="N9" sqref="N9"/>
    </sheetView>
  </sheetViews>
  <sheetFormatPr defaultRowHeight="12.75" x14ac:dyDescent="0.2"/>
  <cols>
    <col min="1" max="1" width="10" style="33" customWidth="1"/>
    <col min="2" max="2" width="10.42578125" style="16" customWidth="1"/>
    <col min="3" max="3" width="10.85546875" customWidth="1"/>
    <col min="4" max="4" width="39.140625" customWidth="1"/>
    <col min="5" max="5" width="11.42578125" customWidth="1"/>
    <col min="6" max="7" width="12.28515625" customWidth="1"/>
    <col min="8" max="8" width="12.42578125" customWidth="1"/>
    <col min="9" max="9" width="13.5703125" customWidth="1"/>
    <col min="10" max="10" width="12.28515625" customWidth="1"/>
    <col min="11" max="11" width="14.140625" customWidth="1"/>
  </cols>
  <sheetData>
    <row r="1" spans="1:11" ht="15.75" x14ac:dyDescent="0.2">
      <c r="D1" s="43" t="s">
        <v>59</v>
      </c>
      <c r="E1" s="43"/>
      <c r="F1" s="43"/>
    </row>
    <row r="2" spans="1:11" ht="79.5" customHeight="1" x14ac:dyDescent="0.2">
      <c r="A2" s="34" t="s">
        <v>44</v>
      </c>
      <c r="B2" s="2" t="s">
        <v>1</v>
      </c>
      <c r="C2" s="2" t="s">
        <v>2</v>
      </c>
      <c r="D2" s="1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</row>
    <row r="3" spans="1:11" ht="15.75" x14ac:dyDescent="0.25">
      <c r="A3" s="49" t="s">
        <v>47</v>
      </c>
      <c r="B3" s="44" t="s">
        <v>26</v>
      </c>
      <c r="C3" s="3" t="s">
        <v>24</v>
      </c>
      <c r="D3" s="4" t="s">
        <v>12</v>
      </c>
      <c r="E3" s="8">
        <v>11</v>
      </c>
      <c r="F3" s="9"/>
      <c r="G3" s="7"/>
      <c r="H3" s="7"/>
      <c r="I3" s="7">
        <f>E3*G3</f>
        <v>0</v>
      </c>
      <c r="J3" s="7"/>
      <c r="K3" s="7">
        <f>I3</f>
        <v>0</v>
      </c>
    </row>
    <row r="4" spans="1:11" ht="15.75" x14ac:dyDescent="0.25">
      <c r="A4" s="50"/>
      <c r="B4" s="44"/>
      <c r="C4" s="3" t="s">
        <v>24</v>
      </c>
      <c r="D4" s="4" t="s">
        <v>13</v>
      </c>
      <c r="E4" s="8">
        <v>113</v>
      </c>
      <c r="F4" s="9">
        <v>188</v>
      </c>
      <c r="G4" s="6"/>
      <c r="H4" s="7"/>
      <c r="I4" s="7"/>
      <c r="J4" s="7">
        <f>F4*H4</f>
        <v>0</v>
      </c>
      <c r="K4" s="7">
        <f>J4</f>
        <v>0</v>
      </c>
    </row>
    <row r="5" spans="1:11" ht="15.75" x14ac:dyDescent="0.25">
      <c r="A5" s="50"/>
      <c r="B5" s="44"/>
      <c r="C5" s="3" t="s">
        <v>24</v>
      </c>
      <c r="D5" s="4" t="s">
        <v>14</v>
      </c>
      <c r="E5" s="8">
        <v>3</v>
      </c>
      <c r="F5" s="9">
        <v>5</v>
      </c>
      <c r="G5" s="6"/>
      <c r="H5" s="7"/>
      <c r="I5" s="7"/>
      <c r="J5" s="7">
        <f t="shared" ref="J5:J7" si="0">F5*H5</f>
        <v>0</v>
      </c>
      <c r="K5" s="7">
        <f t="shared" ref="K5:K7" si="1">J5</f>
        <v>0</v>
      </c>
    </row>
    <row r="6" spans="1:11" ht="15.75" x14ac:dyDescent="0.25">
      <c r="A6" s="50"/>
      <c r="B6" s="44"/>
      <c r="C6" s="3" t="s">
        <v>24</v>
      </c>
      <c r="D6" s="4" t="s">
        <v>15</v>
      </c>
      <c r="E6" s="8">
        <v>190</v>
      </c>
      <c r="F6" s="9">
        <v>317</v>
      </c>
      <c r="G6" s="6"/>
      <c r="H6" s="7"/>
      <c r="I6" s="7"/>
      <c r="J6" s="7">
        <f t="shared" si="0"/>
        <v>0</v>
      </c>
      <c r="K6" s="7">
        <f t="shared" si="1"/>
        <v>0</v>
      </c>
    </row>
    <row r="7" spans="1:11" ht="15.75" x14ac:dyDescent="0.25">
      <c r="A7" s="50"/>
      <c r="B7" s="44"/>
      <c r="C7" s="3" t="s">
        <v>24</v>
      </c>
      <c r="D7" s="4" t="s">
        <v>16</v>
      </c>
      <c r="E7" s="8">
        <v>150</v>
      </c>
      <c r="F7" s="17">
        <v>273</v>
      </c>
      <c r="G7" s="6"/>
      <c r="H7" s="7"/>
      <c r="I7" s="7"/>
      <c r="J7" s="7">
        <f t="shared" si="0"/>
        <v>0</v>
      </c>
      <c r="K7" s="7">
        <f t="shared" si="1"/>
        <v>0</v>
      </c>
    </row>
    <row r="8" spans="1:11" ht="15.75" x14ac:dyDescent="0.25">
      <c r="A8" s="50"/>
      <c r="B8" s="44"/>
      <c r="C8" s="3" t="s">
        <v>24</v>
      </c>
      <c r="D8" s="4" t="s">
        <v>17</v>
      </c>
      <c r="E8" s="5">
        <v>45</v>
      </c>
      <c r="F8" s="5"/>
      <c r="G8" s="7"/>
      <c r="H8" s="7"/>
      <c r="I8" s="7">
        <f t="shared" ref="I8:I9" si="2">E8*G8</f>
        <v>0</v>
      </c>
      <c r="J8" s="7"/>
      <c r="K8" s="7">
        <f t="shared" ref="K8:K9" si="3">I8</f>
        <v>0</v>
      </c>
    </row>
    <row r="9" spans="1:11" ht="15.75" x14ac:dyDescent="0.25">
      <c r="A9" s="50"/>
      <c r="B9" s="44"/>
      <c r="C9" s="3" t="s">
        <v>25</v>
      </c>
      <c r="D9" s="4" t="s">
        <v>12</v>
      </c>
      <c r="E9" s="5">
        <v>1</v>
      </c>
      <c r="F9" s="5"/>
      <c r="G9" s="7"/>
      <c r="H9" s="6"/>
      <c r="I9" s="7">
        <f t="shared" si="2"/>
        <v>0</v>
      </c>
      <c r="J9" s="7"/>
      <c r="K9" s="7">
        <f t="shared" si="3"/>
        <v>0</v>
      </c>
    </row>
    <row r="10" spans="1:11" ht="15.75" x14ac:dyDescent="0.25">
      <c r="A10" s="50"/>
      <c r="B10" s="44"/>
      <c r="C10" s="3" t="s">
        <v>25</v>
      </c>
      <c r="D10" s="4" t="s">
        <v>16</v>
      </c>
      <c r="E10" s="8">
        <v>30</v>
      </c>
      <c r="F10" s="17">
        <v>55</v>
      </c>
      <c r="G10" s="6"/>
      <c r="H10" s="7"/>
      <c r="I10" s="7"/>
      <c r="J10" s="7">
        <f>F10*H10</f>
        <v>0</v>
      </c>
      <c r="K10" s="7">
        <f>J10</f>
        <v>0</v>
      </c>
    </row>
    <row r="11" spans="1:11" ht="15.75" x14ac:dyDescent="0.25">
      <c r="A11" s="50"/>
      <c r="B11" s="44"/>
      <c r="C11" s="3" t="s">
        <v>25</v>
      </c>
      <c r="D11" s="4" t="s">
        <v>17</v>
      </c>
      <c r="E11" s="5">
        <v>5</v>
      </c>
      <c r="F11" s="5"/>
      <c r="G11" s="7"/>
      <c r="H11" s="7"/>
      <c r="I11" s="7">
        <f>E11*G11</f>
        <v>0</v>
      </c>
      <c r="J11" s="7"/>
      <c r="K11" s="7">
        <f>I11</f>
        <v>0</v>
      </c>
    </row>
    <row r="12" spans="1:11" ht="15.75" x14ac:dyDescent="0.25">
      <c r="A12" s="50"/>
      <c r="B12" s="45"/>
      <c r="C12" s="25"/>
      <c r="D12" s="26" t="s">
        <v>31</v>
      </c>
      <c r="E12" s="27">
        <v>548</v>
      </c>
      <c r="F12" s="27">
        <v>838</v>
      </c>
      <c r="G12" s="28"/>
      <c r="H12" s="28"/>
      <c r="I12" s="29"/>
      <c r="J12" s="29"/>
      <c r="K12" s="29">
        <f>SUM(K3:K11)</f>
        <v>0</v>
      </c>
    </row>
    <row r="13" spans="1:11" ht="15.75" x14ac:dyDescent="0.25">
      <c r="A13" s="50"/>
      <c r="B13" s="48" t="s">
        <v>27</v>
      </c>
      <c r="C13" s="3" t="s">
        <v>24</v>
      </c>
      <c r="D13" s="4" t="s">
        <v>12</v>
      </c>
      <c r="E13" s="8">
        <v>20</v>
      </c>
      <c r="F13" s="9"/>
      <c r="G13" s="7"/>
      <c r="H13" s="7"/>
      <c r="I13" s="7">
        <f>E13*G13</f>
        <v>0</v>
      </c>
      <c r="J13" s="7"/>
      <c r="K13" s="7">
        <f>I13</f>
        <v>0</v>
      </c>
    </row>
    <row r="14" spans="1:11" ht="15.75" x14ac:dyDescent="0.25">
      <c r="A14" s="50"/>
      <c r="B14" s="44"/>
      <c r="C14" s="3" t="s">
        <v>24</v>
      </c>
      <c r="D14" s="4" t="s">
        <v>13</v>
      </c>
      <c r="E14" s="8">
        <v>120</v>
      </c>
      <c r="F14" s="9">
        <v>200</v>
      </c>
      <c r="G14" s="6"/>
      <c r="H14" s="7"/>
      <c r="I14" s="7"/>
      <c r="J14" s="7">
        <f t="shared" ref="J14:J17" si="4">F14*H14</f>
        <v>0</v>
      </c>
      <c r="K14" s="7">
        <f t="shared" ref="K14:K17" si="5">J14</f>
        <v>0</v>
      </c>
    </row>
    <row r="15" spans="1:11" ht="15.75" x14ac:dyDescent="0.25">
      <c r="A15" s="50"/>
      <c r="B15" s="44"/>
      <c r="C15" s="3" t="s">
        <v>24</v>
      </c>
      <c r="D15" s="4" t="s">
        <v>14</v>
      </c>
      <c r="E15" s="8">
        <v>1</v>
      </c>
      <c r="F15" s="9">
        <v>2</v>
      </c>
      <c r="G15" s="6"/>
      <c r="H15" s="7"/>
      <c r="I15" s="7"/>
      <c r="J15" s="7">
        <f t="shared" si="4"/>
        <v>0</v>
      </c>
      <c r="K15" s="7">
        <f t="shared" si="5"/>
        <v>0</v>
      </c>
    </row>
    <row r="16" spans="1:11" ht="15.75" x14ac:dyDescent="0.25">
      <c r="A16" s="50"/>
      <c r="B16" s="44"/>
      <c r="C16" s="3" t="s">
        <v>24</v>
      </c>
      <c r="D16" s="4" t="s">
        <v>15</v>
      </c>
      <c r="E16" s="8">
        <v>170</v>
      </c>
      <c r="F16" s="9">
        <v>283</v>
      </c>
      <c r="G16" s="6"/>
      <c r="H16" s="7"/>
      <c r="I16" s="7"/>
      <c r="J16" s="7">
        <f t="shared" si="4"/>
        <v>0</v>
      </c>
      <c r="K16" s="7">
        <f t="shared" si="5"/>
        <v>0</v>
      </c>
    </row>
    <row r="17" spans="1:11" ht="15.75" x14ac:dyDescent="0.25">
      <c r="A17" s="50"/>
      <c r="B17" s="44"/>
      <c r="C17" s="3" t="s">
        <v>24</v>
      </c>
      <c r="D17" s="4" t="s">
        <v>16</v>
      </c>
      <c r="E17" s="5">
        <v>100</v>
      </c>
      <c r="F17" s="17">
        <v>182</v>
      </c>
      <c r="G17" s="6"/>
      <c r="H17" s="7"/>
      <c r="I17" s="7"/>
      <c r="J17" s="7">
        <f t="shared" si="4"/>
        <v>0</v>
      </c>
      <c r="K17" s="7">
        <f t="shared" si="5"/>
        <v>0</v>
      </c>
    </row>
    <row r="18" spans="1:11" ht="15.75" x14ac:dyDescent="0.25">
      <c r="A18" s="50"/>
      <c r="B18" s="44"/>
      <c r="C18" s="3" t="s">
        <v>24</v>
      </c>
      <c r="D18" s="4" t="s">
        <v>17</v>
      </c>
      <c r="E18" s="5">
        <v>10</v>
      </c>
      <c r="F18" s="5"/>
      <c r="G18" s="7"/>
      <c r="H18" s="6"/>
      <c r="I18" s="7">
        <f>E18*G18</f>
        <v>0</v>
      </c>
      <c r="J18" s="7"/>
      <c r="K18" s="7">
        <f>I18</f>
        <v>0</v>
      </c>
    </row>
    <row r="19" spans="1:11" ht="15.75" x14ac:dyDescent="0.25">
      <c r="A19" s="50"/>
      <c r="B19" s="44"/>
      <c r="C19" s="3" t="s">
        <v>25</v>
      </c>
      <c r="D19" s="4" t="s">
        <v>13</v>
      </c>
      <c r="E19" s="8">
        <v>8</v>
      </c>
      <c r="F19" s="9">
        <v>13</v>
      </c>
      <c r="G19" s="6"/>
      <c r="H19" s="7"/>
      <c r="I19" s="7"/>
      <c r="J19" s="7">
        <f t="shared" ref="J19:J20" si="6">F19*H19</f>
        <v>0</v>
      </c>
      <c r="K19" s="7">
        <f t="shared" ref="K19:K20" si="7">J19</f>
        <v>0</v>
      </c>
    </row>
    <row r="20" spans="1:11" ht="15.75" x14ac:dyDescent="0.25">
      <c r="A20" s="50"/>
      <c r="B20" s="44"/>
      <c r="C20" s="3" t="s">
        <v>25</v>
      </c>
      <c r="D20" s="4" t="s">
        <v>16</v>
      </c>
      <c r="E20" s="8">
        <v>20</v>
      </c>
      <c r="F20" s="17">
        <v>36</v>
      </c>
      <c r="G20" s="6"/>
      <c r="H20" s="7"/>
      <c r="I20" s="7"/>
      <c r="J20" s="7">
        <f t="shared" si="6"/>
        <v>0</v>
      </c>
      <c r="K20" s="7">
        <f t="shared" si="7"/>
        <v>0</v>
      </c>
    </row>
    <row r="21" spans="1:11" ht="15.75" x14ac:dyDescent="0.25">
      <c r="A21" s="50"/>
      <c r="B21" s="44"/>
      <c r="C21" s="3" t="s">
        <v>25</v>
      </c>
      <c r="D21" s="4" t="s">
        <v>17</v>
      </c>
      <c r="E21" s="8">
        <v>2</v>
      </c>
      <c r="F21" s="9"/>
      <c r="G21" s="7"/>
      <c r="H21" s="7"/>
      <c r="I21" s="7">
        <f>E21*G21</f>
        <v>0</v>
      </c>
      <c r="J21" s="7"/>
      <c r="K21" s="7">
        <f>I21</f>
        <v>0</v>
      </c>
    </row>
    <row r="22" spans="1:11" ht="15.75" x14ac:dyDescent="0.25">
      <c r="A22" s="50"/>
      <c r="B22" s="45"/>
      <c r="C22" s="25"/>
      <c r="D22" s="26" t="s">
        <v>31</v>
      </c>
      <c r="E22" s="27">
        <v>451</v>
      </c>
      <c r="F22" s="27">
        <v>716</v>
      </c>
      <c r="G22" s="28"/>
      <c r="H22" s="28"/>
      <c r="I22" s="29"/>
      <c r="J22" s="29"/>
      <c r="K22" s="29">
        <f>SUM(K13:K21)</f>
        <v>0</v>
      </c>
    </row>
    <row r="23" spans="1:11" ht="15.75" x14ac:dyDescent="0.25">
      <c r="A23" s="50"/>
      <c r="B23" s="44" t="s">
        <v>28</v>
      </c>
      <c r="C23" s="3" t="s">
        <v>24</v>
      </c>
      <c r="D23" s="4" t="s">
        <v>12</v>
      </c>
      <c r="E23" s="8">
        <v>14</v>
      </c>
      <c r="F23" s="9"/>
      <c r="G23" s="7"/>
      <c r="H23" s="7"/>
      <c r="I23" s="7">
        <f>E23*G23</f>
        <v>0</v>
      </c>
      <c r="J23" s="7"/>
      <c r="K23" s="7">
        <f>I23</f>
        <v>0</v>
      </c>
    </row>
    <row r="24" spans="1:11" ht="15.75" x14ac:dyDescent="0.25">
      <c r="A24" s="50"/>
      <c r="B24" s="44"/>
      <c r="C24" s="3" t="s">
        <v>24</v>
      </c>
      <c r="D24" s="4" t="s">
        <v>13</v>
      </c>
      <c r="E24" s="8">
        <v>135</v>
      </c>
      <c r="F24" s="9">
        <v>225</v>
      </c>
      <c r="G24" s="6"/>
      <c r="H24" s="7"/>
      <c r="I24" s="7"/>
      <c r="J24" s="7">
        <f t="shared" ref="J24:J26" si="8">F24*H24</f>
        <v>0</v>
      </c>
      <c r="K24" s="7">
        <f t="shared" ref="K24:K26" si="9">J24</f>
        <v>0</v>
      </c>
    </row>
    <row r="25" spans="1:11" ht="15.75" x14ac:dyDescent="0.25">
      <c r="A25" s="50"/>
      <c r="B25" s="44"/>
      <c r="C25" s="3" t="s">
        <v>24</v>
      </c>
      <c r="D25" s="4" t="s">
        <v>15</v>
      </c>
      <c r="E25" s="8">
        <v>300</v>
      </c>
      <c r="F25" s="9">
        <v>500</v>
      </c>
      <c r="G25" s="6"/>
      <c r="H25" s="7"/>
      <c r="I25" s="7"/>
      <c r="J25" s="7">
        <f t="shared" si="8"/>
        <v>0</v>
      </c>
      <c r="K25" s="7">
        <f t="shared" si="9"/>
        <v>0</v>
      </c>
    </row>
    <row r="26" spans="1:11" ht="15.75" x14ac:dyDescent="0.25">
      <c r="A26" s="50"/>
      <c r="B26" s="44"/>
      <c r="C26" s="3" t="s">
        <v>24</v>
      </c>
      <c r="D26" s="4" t="s">
        <v>16</v>
      </c>
      <c r="E26" s="8">
        <v>350</v>
      </c>
      <c r="F26" s="17">
        <v>636</v>
      </c>
      <c r="G26" s="6"/>
      <c r="H26" s="7"/>
      <c r="I26" s="7"/>
      <c r="J26" s="7">
        <f t="shared" si="8"/>
        <v>0</v>
      </c>
      <c r="K26" s="7">
        <f t="shared" si="9"/>
        <v>0</v>
      </c>
    </row>
    <row r="27" spans="1:11" ht="15.75" x14ac:dyDescent="0.25">
      <c r="A27" s="50"/>
      <c r="B27" s="44"/>
      <c r="C27" s="3" t="s">
        <v>24</v>
      </c>
      <c r="D27" s="4" t="s">
        <v>17</v>
      </c>
      <c r="E27" s="8">
        <v>22</v>
      </c>
      <c r="F27" s="9"/>
      <c r="G27" s="7"/>
      <c r="H27" s="7"/>
      <c r="I27" s="7">
        <f t="shared" ref="I27:I28" si="10">E27*G27</f>
        <v>0</v>
      </c>
      <c r="J27" s="7"/>
      <c r="K27" s="7">
        <f t="shared" ref="K27:K28" si="11">I27</f>
        <v>0</v>
      </c>
    </row>
    <row r="28" spans="1:11" ht="15.75" x14ac:dyDescent="0.25">
      <c r="A28" s="50"/>
      <c r="B28" s="44"/>
      <c r="C28" s="3" t="s">
        <v>25</v>
      </c>
      <c r="D28" s="4" t="s">
        <v>12</v>
      </c>
      <c r="E28" s="5">
        <v>1</v>
      </c>
      <c r="F28" s="5"/>
      <c r="G28" s="7"/>
      <c r="H28" s="7"/>
      <c r="I28" s="7">
        <f t="shared" si="10"/>
        <v>0</v>
      </c>
      <c r="J28" s="7"/>
      <c r="K28" s="7">
        <f t="shared" si="11"/>
        <v>0</v>
      </c>
    </row>
    <row r="29" spans="1:11" ht="15.75" x14ac:dyDescent="0.25">
      <c r="A29" s="50"/>
      <c r="B29" s="44"/>
      <c r="C29" s="3" t="s">
        <v>25</v>
      </c>
      <c r="D29" s="4" t="s">
        <v>13</v>
      </c>
      <c r="E29" s="5">
        <v>10</v>
      </c>
      <c r="F29" s="9">
        <v>17</v>
      </c>
      <c r="G29" s="6"/>
      <c r="H29" s="7"/>
      <c r="I29" s="7"/>
      <c r="J29" s="7">
        <f t="shared" ref="J29:J31" si="12">F29*H29</f>
        <v>0</v>
      </c>
      <c r="K29" s="7">
        <f t="shared" ref="K29:K31" si="13">J29</f>
        <v>0</v>
      </c>
    </row>
    <row r="30" spans="1:11" ht="15.75" x14ac:dyDescent="0.25">
      <c r="A30" s="50"/>
      <c r="B30" s="44"/>
      <c r="C30" s="3" t="s">
        <v>25</v>
      </c>
      <c r="D30" s="4" t="s">
        <v>15</v>
      </c>
      <c r="E30" s="8">
        <v>20</v>
      </c>
      <c r="F30" s="9">
        <v>33</v>
      </c>
      <c r="G30" s="6"/>
      <c r="H30" s="7"/>
      <c r="I30" s="7"/>
      <c r="J30" s="7">
        <f t="shared" si="12"/>
        <v>0</v>
      </c>
      <c r="K30" s="7">
        <f t="shared" si="13"/>
        <v>0</v>
      </c>
    </row>
    <row r="31" spans="1:11" ht="15.75" x14ac:dyDescent="0.25">
      <c r="A31" s="50"/>
      <c r="B31" s="44"/>
      <c r="C31" s="3" t="s">
        <v>25</v>
      </c>
      <c r="D31" s="4" t="s">
        <v>16</v>
      </c>
      <c r="E31" s="8">
        <v>15</v>
      </c>
      <c r="F31" s="17">
        <v>27</v>
      </c>
      <c r="G31" s="6"/>
      <c r="H31" s="7"/>
      <c r="I31" s="7"/>
      <c r="J31" s="7">
        <f t="shared" si="12"/>
        <v>0</v>
      </c>
      <c r="K31" s="7">
        <f t="shared" si="13"/>
        <v>0</v>
      </c>
    </row>
    <row r="32" spans="1:11" ht="15.75" x14ac:dyDescent="0.25">
      <c r="A32" s="50"/>
      <c r="B32" s="44"/>
      <c r="C32" s="3" t="s">
        <v>25</v>
      </c>
      <c r="D32" s="4" t="s">
        <v>17</v>
      </c>
      <c r="E32" s="8">
        <v>5</v>
      </c>
      <c r="F32" s="9"/>
      <c r="G32" s="7"/>
      <c r="H32" s="7"/>
      <c r="I32" s="7">
        <f>E32*G32</f>
        <v>0</v>
      </c>
      <c r="J32" s="7"/>
      <c r="K32" s="7">
        <f>I32</f>
        <v>0</v>
      </c>
    </row>
    <row r="33" spans="1:11" ht="15.75" x14ac:dyDescent="0.25">
      <c r="A33" s="50"/>
      <c r="B33" s="45"/>
      <c r="C33" s="25"/>
      <c r="D33" s="26" t="s">
        <v>31</v>
      </c>
      <c r="E33" s="27">
        <v>872</v>
      </c>
      <c r="F33" s="27">
        <v>1438</v>
      </c>
      <c r="G33" s="28"/>
      <c r="H33" s="28"/>
      <c r="I33" s="29"/>
      <c r="J33" s="29"/>
      <c r="K33" s="29">
        <f>SUM(K23:K32)</f>
        <v>0</v>
      </c>
    </row>
    <row r="34" spans="1:11" ht="15.75" x14ac:dyDescent="0.25">
      <c r="A34" s="51"/>
      <c r="B34" s="30"/>
      <c r="C34" s="25"/>
      <c r="D34" s="26" t="s">
        <v>45</v>
      </c>
      <c r="E34" s="27">
        <f>E33+E22+E12</f>
        <v>1871</v>
      </c>
      <c r="F34" s="27">
        <f>F33+F22+F12</f>
        <v>2992</v>
      </c>
      <c r="G34" s="28"/>
      <c r="H34" s="28"/>
      <c r="I34" s="29"/>
      <c r="J34" s="29"/>
      <c r="K34" s="29">
        <f>K33+K22+K12</f>
        <v>0</v>
      </c>
    </row>
    <row r="35" spans="1:11" ht="15.75" x14ac:dyDescent="0.25">
      <c r="A35" s="52" t="s">
        <v>48</v>
      </c>
      <c r="B35" s="48" t="s">
        <v>23</v>
      </c>
      <c r="C35" s="3" t="s">
        <v>19</v>
      </c>
      <c r="D35" s="13" t="s">
        <v>20</v>
      </c>
      <c r="E35" s="14">
        <v>2</v>
      </c>
      <c r="F35" s="10"/>
      <c r="G35" s="7"/>
      <c r="H35" s="11"/>
      <c r="I35" s="7">
        <f t="shared" ref="I35:I39" si="14">E35*G35</f>
        <v>0</v>
      </c>
      <c r="J35" s="12"/>
      <c r="K35" s="7">
        <f t="shared" ref="K35:K39" si="15">I35</f>
        <v>0</v>
      </c>
    </row>
    <row r="36" spans="1:11" ht="15.75" x14ac:dyDescent="0.25">
      <c r="A36" s="53"/>
      <c r="B36" s="44"/>
      <c r="C36" s="3" t="s">
        <v>19</v>
      </c>
      <c r="D36" s="13" t="s">
        <v>21</v>
      </c>
      <c r="E36" s="14">
        <v>5</v>
      </c>
      <c r="F36" s="10"/>
      <c r="G36" s="7"/>
      <c r="H36" s="11"/>
      <c r="I36" s="7">
        <f t="shared" si="14"/>
        <v>0</v>
      </c>
      <c r="J36" s="12"/>
      <c r="K36" s="7">
        <f t="shared" si="15"/>
        <v>0</v>
      </c>
    </row>
    <row r="37" spans="1:11" ht="15.75" x14ac:dyDescent="0.25">
      <c r="A37" s="53"/>
      <c r="B37" s="44"/>
      <c r="C37" s="3" t="s">
        <v>19</v>
      </c>
      <c r="D37" s="4" t="s">
        <v>22</v>
      </c>
      <c r="E37" s="14">
        <v>10</v>
      </c>
      <c r="F37" s="10"/>
      <c r="G37" s="7"/>
      <c r="H37" s="11"/>
      <c r="I37" s="7">
        <f t="shared" si="14"/>
        <v>0</v>
      </c>
      <c r="J37" s="12"/>
      <c r="K37" s="7">
        <f t="shared" si="15"/>
        <v>0</v>
      </c>
    </row>
    <row r="38" spans="1:11" ht="15.75" x14ac:dyDescent="0.25">
      <c r="A38" s="53"/>
      <c r="B38" s="44"/>
      <c r="C38" s="15" t="s">
        <v>19</v>
      </c>
      <c r="D38" s="4" t="s">
        <v>11</v>
      </c>
      <c r="E38" s="8">
        <v>50</v>
      </c>
      <c r="F38" s="9"/>
      <c r="G38" s="7"/>
      <c r="H38" s="7"/>
      <c r="I38" s="7">
        <f t="shared" si="14"/>
        <v>0</v>
      </c>
      <c r="J38" s="7"/>
      <c r="K38" s="7">
        <f t="shared" si="15"/>
        <v>0</v>
      </c>
    </row>
    <row r="39" spans="1:11" ht="15.75" x14ac:dyDescent="0.25">
      <c r="A39" s="53"/>
      <c r="B39" s="44"/>
      <c r="C39" s="3" t="s">
        <v>19</v>
      </c>
      <c r="D39" s="4" t="s">
        <v>12</v>
      </c>
      <c r="E39" s="8">
        <v>31</v>
      </c>
      <c r="F39" s="9"/>
      <c r="G39" s="7"/>
      <c r="H39" s="7"/>
      <c r="I39" s="7">
        <f t="shared" si="14"/>
        <v>0</v>
      </c>
      <c r="J39" s="7"/>
      <c r="K39" s="7">
        <f t="shared" si="15"/>
        <v>0</v>
      </c>
    </row>
    <row r="40" spans="1:11" ht="15.75" x14ac:dyDescent="0.25">
      <c r="A40" s="53"/>
      <c r="B40" s="44"/>
      <c r="C40" s="3" t="s">
        <v>19</v>
      </c>
      <c r="D40" s="4" t="s">
        <v>14</v>
      </c>
      <c r="E40" s="8">
        <v>6</v>
      </c>
      <c r="F40" s="9">
        <v>10</v>
      </c>
      <c r="G40" s="6"/>
      <c r="H40" s="7"/>
      <c r="I40" s="7"/>
      <c r="J40" s="7">
        <f t="shared" ref="J40:J42" si="16">F40*H40</f>
        <v>0</v>
      </c>
      <c r="K40" s="7">
        <f t="shared" ref="K40:K42" si="17">J40</f>
        <v>0</v>
      </c>
    </row>
    <row r="41" spans="1:11" ht="15.75" x14ac:dyDescent="0.25">
      <c r="A41" s="53"/>
      <c r="B41" s="44"/>
      <c r="C41" s="3" t="s">
        <v>19</v>
      </c>
      <c r="D41" s="4" t="s">
        <v>15</v>
      </c>
      <c r="E41" s="5">
        <v>100</v>
      </c>
      <c r="F41" s="9">
        <v>167</v>
      </c>
      <c r="G41" s="6"/>
      <c r="H41" s="7"/>
      <c r="I41" s="7"/>
      <c r="J41" s="7">
        <f t="shared" si="16"/>
        <v>0</v>
      </c>
      <c r="K41" s="7">
        <f t="shared" si="17"/>
        <v>0</v>
      </c>
    </row>
    <row r="42" spans="1:11" ht="15.75" x14ac:dyDescent="0.25">
      <c r="A42" s="53"/>
      <c r="B42" s="44"/>
      <c r="C42" s="3" t="s">
        <v>19</v>
      </c>
      <c r="D42" s="4" t="s">
        <v>16</v>
      </c>
      <c r="E42" s="5">
        <v>50</v>
      </c>
      <c r="F42" s="17">
        <v>91</v>
      </c>
      <c r="G42" s="6"/>
      <c r="H42" s="7"/>
      <c r="I42" s="7"/>
      <c r="J42" s="7">
        <f t="shared" si="16"/>
        <v>0</v>
      </c>
      <c r="K42" s="7">
        <f t="shared" si="17"/>
        <v>0</v>
      </c>
    </row>
    <row r="43" spans="1:11" ht="15.75" x14ac:dyDescent="0.25">
      <c r="A43" s="53"/>
      <c r="B43" s="44"/>
      <c r="C43" s="3" t="s">
        <v>19</v>
      </c>
      <c r="D43" s="4" t="s">
        <v>17</v>
      </c>
      <c r="E43" s="5">
        <v>37</v>
      </c>
      <c r="F43" s="5"/>
      <c r="G43" s="7"/>
      <c r="H43" s="6"/>
      <c r="I43" s="7">
        <f>E43*G43</f>
        <v>0</v>
      </c>
      <c r="J43" s="7"/>
      <c r="K43" s="7">
        <f>I43</f>
        <v>0</v>
      </c>
    </row>
    <row r="44" spans="1:11" ht="15.75" x14ac:dyDescent="0.25">
      <c r="A44" s="53"/>
      <c r="B44" s="44"/>
      <c r="C44" s="3" t="s">
        <v>18</v>
      </c>
      <c r="D44" s="4" t="s">
        <v>16</v>
      </c>
      <c r="E44" s="8">
        <v>13</v>
      </c>
      <c r="F44" s="17">
        <v>24</v>
      </c>
      <c r="G44" s="6"/>
      <c r="H44" s="7"/>
      <c r="I44" s="7"/>
      <c r="J44" s="7">
        <f>F44*H44</f>
        <v>0</v>
      </c>
      <c r="K44" s="7">
        <f>J44</f>
        <v>0</v>
      </c>
    </row>
    <row r="45" spans="1:11" ht="15.75" x14ac:dyDescent="0.25">
      <c r="A45" s="53"/>
      <c r="B45" s="45"/>
      <c r="C45" s="25"/>
      <c r="D45" s="26" t="s">
        <v>31</v>
      </c>
      <c r="E45" s="27">
        <v>304</v>
      </c>
      <c r="F45" s="27">
        <v>292</v>
      </c>
      <c r="G45" s="28"/>
      <c r="H45" s="28"/>
      <c r="I45" s="29"/>
      <c r="J45" s="29"/>
      <c r="K45" s="29">
        <f>SUM(K35:K44)</f>
        <v>0</v>
      </c>
    </row>
    <row r="46" spans="1:11" ht="15.75" x14ac:dyDescent="0.25">
      <c r="A46" s="53"/>
      <c r="B46" s="46" t="s">
        <v>36</v>
      </c>
      <c r="C46" s="3" t="s">
        <v>24</v>
      </c>
      <c r="D46" s="4" t="s">
        <v>12</v>
      </c>
      <c r="E46" s="5">
        <v>4</v>
      </c>
      <c r="F46" s="5"/>
      <c r="G46" s="7"/>
      <c r="H46" s="6"/>
      <c r="I46" s="7">
        <f>E46*G46</f>
        <v>0</v>
      </c>
      <c r="J46" s="7"/>
      <c r="K46" s="7">
        <f>I46</f>
        <v>0</v>
      </c>
    </row>
    <row r="47" spans="1:11" ht="15.75" x14ac:dyDescent="0.25">
      <c r="A47" s="53"/>
      <c r="B47" s="46"/>
      <c r="C47" s="3" t="s">
        <v>24</v>
      </c>
      <c r="D47" s="4" t="s">
        <v>13</v>
      </c>
      <c r="E47" s="5">
        <v>14</v>
      </c>
      <c r="F47" s="9">
        <v>23</v>
      </c>
      <c r="G47" s="6"/>
      <c r="H47" s="7"/>
      <c r="I47" s="7"/>
      <c r="J47" s="7">
        <f t="shared" ref="J47:J50" si="18">F47*H47</f>
        <v>0</v>
      </c>
      <c r="K47" s="7">
        <f t="shared" ref="K47:K50" si="19">J47</f>
        <v>0</v>
      </c>
    </row>
    <row r="48" spans="1:11" ht="15.75" x14ac:dyDescent="0.25">
      <c r="A48" s="53"/>
      <c r="B48" s="46"/>
      <c r="C48" s="3" t="s">
        <v>24</v>
      </c>
      <c r="D48" s="4" t="s">
        <v>14</v>
      </c>
      <c r="E48" s="8">
        <v>2</v>
      </c>
      <c r="F48" s="9">
        <v>3</v>
      </c>
      <c r="G48" s="6"/>
      <c r="H48" s="7"/>
      <c r="I48" s="7"/>
      <c r="J48" s="7">
        <f t="shared" si="18"/>
        <v>0</v>
      </c>
      <c r="K48" s="7">
        <f t="shared" si="19"/>
        <v>0</v>
      </c>
    </row>
    <row r="49" spans="1:11" ht="15.75" x14ac:dyDescent="0.25">
      <c r="A49" s="53"/>
      <c r="B49" s="46"/>
      <c r="C49" s="3" t="s">
        <v>24</v>
      </c>
      <c r="D49" s="4" t="s">
        <v>15</v>
      </c>
      <c r="E49" s="8">
        <v>20</v>
      </c>
      <c r="F49" s="9">
        <v>33</v>
      </c>
      <c r="G49" s="6"/>
      <c r="H49" s="7"/>
      <c r="I49" s="7"/>
      <c r="J49" s="7">
        <f t="shared" si="18"/>
        <v>0</v>
      </c>
      <c r="K49" s="7">
        <f t="shared" si="19"/>
        <v>0</v>
      </c>
    </row>
    <row r="50" spans="1:11" ht="15.75" x14ac:dyDescent="0.25">
      <c r="A50" s="53"/>
      <c r="B50" s="46"/>
      <c r="C50" s="3" t="s">
        <v>24</v>
      </c>
      <c r="D50" s="4" t="s">
        <v>16</v>
      </c>
      <c r="E50" s="8">
        <v>16</v>
      </c>
      <c r="F50" s="17">
        <v>29</v>
      </c>
      <c r="G50" s="6"/>
      <c r="H50" s="7"/>
      <c r="I50" s="7"/>
      <c r="J50" s="7">
        <f t="shared" si="18"/>
        <v>0</v>
      </c>
      <c r="K50" s="7">
        <f t="shared" si="19"/>
        <v>0</v>
      </c>
    </row>
    <row r="51" spans="1:11" ht="15.75" x14ac:dyDescent="0.25">
      <c r="A51" s="53"/>
      <c r="B51" s="46"/>
      <c r="C51" s="3" t="s">
        <v>24</v>
      </c>
      <c r="D51" s="4" t="s">
        <v>17</v>
      </c>
      <c r="E51" s="8">
        <v>1</v>
      </c>
      <c r="F51" s="8"/>
      <c r="G51" s="7"/>
      <c r="H51" s="6"/>
      <c r="I51" s="7">
        <f t="shared" ref="I51:I52" si="20">E51*G51</f>
        <v>0</v>
      </c>
      <c r="J51" s="7"/>
      <c r="K51" s="7">
        <f t="shared" ref="K51:K52" si="21">I51</f>
        <v>0</v>
      </c>
    </row>
    <row r="52" spans="1:11" ht="15.75" x14ac:dyDescent="0.25">
      <c r="A52" s="53"/>
      <c r="B52" s="46"/>
      <c r="C52" s="3" t="s">
        <v>25</v>
      </c>
      <c r="D52" s="4" t="s">
        <v>12</v>
      </c>
      <c r="E52" s="8">
        <v>3</v>
      </c>
      <c r="F52" s="8"/>
      <c r="G52" s="7"/>
      <c r="H52" s="6"/>
      <c r="I52" s="7">
        <f t="shared" si="20"/>
        <v>0</v>
      </c>
      <c r="J52" s="7"/>
      <c r="K52" s="7">
        <f t="shared" si="21"/>
        <v>0</v>
      </c>
    </row>
    <row r="53" spans="1:11" ht="15.75" x14ac:dyDescent="0.25">
      <c r="A53" s="53"/>
      <c r="B53" s="46"/>
      <c r="C53" s="3" t="s">
        <v>25</v>
      </c>
      <c r="D53" s="4" t="s">
        <v>13</v>
      </c>
      <c r="E53" s="8">
        <v>3</v>
      </c>
      <c r="F53" s="9">
        <v>5</v>
      </c>
      <c r="G53" s="6"/>
      <c r="H53" s="7"/>
      <c r="I53" s="7"/>
      <c r="J53" s="7">
        <f t="shared" ref="J53:J55" si="22">F53*H53</f>
        <v>0</v>
      </c>
      <c r="K53" s="7">
        <f t="shared" ref="K53:K55" si="23">J53</f>
        <v>0</v>
      </c>
    </row>
    <row r="54" spans="1:11" ht="15.75" x14ac:dyDescent="0.25">
      <c r="A54" s="53"/>
      <c r="B54" s="46"/>
      <c r="C54" s="3" t="s">
        <v>25</v>
      </c>
      <c r="D54" s="4" t="s">
        <v>15</v>
      </c>
      <c r="E54" s="8">
        <v>10</v>
      </c>
      <c r="F54" s="9">
        <v>17</v>
      </c>
      <c r="G54" s="6"/>
      <c r="H54" s="7"/>
      <c r="I54" s="7"/>
      <c r="J54" s="7">
        <f t="shared" si="22"/>
        <v>0</v>
      </c>
      <c r="K54" s="7">
        <f t="shared" si="23"/>
        <v>0</v>
      </c>
    </row>
    <row r="55" spans="1:11" ht="15.75" x14ac:dyDescent="0.25">
      <c r="A55" s="53"/>
      <c r="B55" s="46"/>
      <c r="C55" s="3" t="s">
        <v>25</v>
      </c>
      <c r="D55" s="4" t="s">
        <v>16</v>
      </c>
      <c r="E55" s="8">
        <v>9</v>
      </c>
      <c r="F55" s="17">
        <v>16</v>
      </c>
      <c r="G55" s="6"/>
      <c r="H55" s="7"/>
      <c r="I55" s="7"/>
      <c r="J55" s="7">
        <f t="shared" si="22"/>
        <v>0</v>
      </c>
      <c r="K55" s="7">
        <f t="shared" si="23"/>
        <v>0</v>
      </c>
    </row>
    <row r="56" spans="1:11" ht="15.75" x14ac:dyDescent="0.25">
      <c r="A56" s="53"/>
      <c r="B56" s="46"/>
      <c r="C56" s="3" t="s">
        <v>25</v>
      </c>
      <c r="D56" s="4" t="s">
        <v>17</v>
      </c>
      <c r="E56" s="8">
        <v>1</v>
      </c>
      <c r="F56" s="9"/>
      <c r="G56" s="7"/>
      <c r="H56" s="7"/>
      <c r="I56" s="7">
        <f>E56*G56</f>
        <v>0</v>
      </c>
      <c r="J56" s="7"/>
      <c r="K56" s="7">
        <f>I56</f>
        <v>0</v>
      </c>
    </row>
    <row r="57" spans="1:11" ht="15.75" x14ac:dyDescent="0.25">
      <c r="A57" s="53"/>
      <c r="B57" s="47"/>
      <c r="C57" s="25"/>
      <c r="D57" s="26" t="s">
        <v>31</v>
      </c>
      <c r="E57" s="27">
        <v>83</v>
      </c>
      <c r="F57" s="27">
        <v>126</v>
      </c>
      <c r="G57" s="28"/>
      <c r="H57" s="28"/>
      <c r="I57" s="29"/>
      <c r="J57" s="29"/>
      <c r="K57" s="29">
        <f>SUM(K46:K56)</f>
        <v>0</v>
      </c>
    </row>
    <row r="58" spans="1:11" ht="15.75" x14ac:dyDescent="0.25">
      <c r="A58" s="53"/>
      <c r="B58" s="46" t="s">
        <v>37</v>
      </c>
      <c r="C58" s="3" t="s">
        <v>24</v>
      </c>
      <c r="D58" s="4" t="s">
        <v>12</v>
      </c>
      <c r="E58" s="5">
        <v>24</v>
      </c>
      <c r="F58" s="5"/>
      <c r="G58" s="7"/>
      <c r="H58" s="6"/>
      <c r="I58" s="7">
        <f>E58*G58</f>
        <v>0</v>
      </c>
      <c r="J58" s="7"/>
      <c r="K58" s="7">
        <f>I58</f>
        <v>0</v>
      </c>
    </row>
    <row r="59" spans="1:11" ht="15.75" x14ac:dyDescent="0.25">
      <c r="A59" s="53"/>
      <c r="B59" s="46"/>
      <c r="C59" s="3" t="s">
        <v>24</v>
      </c>
      <c r="D59" s="4" t="s">
        <v>13</v>
      </c>
      <c r="E59" s="5">
        <v>33</v>
      </c>
      <c r="F59" s="9">
        <v>55</v>
      </c>
      <c r="G59" s="6"/>
      <c r="H59" s="7"/>
      <c r="I59" s="7"/>
      <c r="J59" s="7">
        <f t="shared" ref="J59:J62" si="24">F59*H59</f>
        <v>0</v>
      </c>
      <c r="K59" s="7">
        <f t="shared" ref="K59:K62" si="25">J59</f>
        <v>0</v>
      </c>
    </row>
    <row r="60" spans="1:11" ht="15.75" x14ac:dyDescent="0.25">
      <c r="A60" s="53"/>
      <c r="B60" s="46"/>
      <c r="C60" s="3" t="s">
        <v>24</v>
      </c>
      <c r="D60" s="4" t="s">
        <v>14</v>
      </c>
      <c r="E60" s="8">
        <v>5</v>
      </c>
      <c r="F60" s="9">
        <v>8</v>
      </c>
      <c r="G60" s="6"/>
      <c r="H60" s="7"/>
      <c r="I60" s="7"/>
      <c r="J60" s="7">
        <f t="shared" si="24"/>
        <v>0</v>
      </c>
      <c r="K60" s="7">
        <f t="shared" si="25"/>
        <v>0</v>
      </c>
    </row>
    <row r="61" spans="1:11" ht="15.75" x14ac:dyDescent="0.25">
      <c r="A61" s="53"/>
      <c r="B61" s="46"/>
      <c r="C61" s="3" t="s">
        <v>24</v>
      </c>
      <c r="D61" s="4" t="s">
        <v>15</v>
      </c>
      <c r="E61" s="8">
        <v>70</v>
      </c>
      <c r="F61" s="9">
        <v>117</v>
      </c>
      <c r="G61" s="6"/>
      <c r="H61" s="7"/>
      <c r="I61" s="7"/>
      <c r="J61" s="7">
        <f t="shared" si="24"/>
        <v>0</v>
      </c>
      <c r="K61" s="7">
        <f t="shared" si="25"/>
        <v>0</v>
      </c>
    </row>
    <row r="62" spans="1:11" ht="15.75" x14ac:dyDescent="0.25">
      <c r="A62" s="53"/>
      <c r="B62" s="46"/>
      <c r="C62" s="3" t="s">
        <v>24</v>
      </c>
      <c r="D62" s="4" t="s">
        <v>16</v>
      </c>
      <c r="E62" s="8">
        <v>42</v>
      </c>
      <c r="F62" s="17">
        <v>76</v>
      </c>
      <c r="G62" s="6"/>
      <c r="H62" s="7"/>
      <c r="I62" s="7"/>
      <c r="J62" s="7">
        <f t="shared" si="24"/>
        <v>0</v>
      </c>
      <c r="K62" s="7">
        <f t="shared" si="25"/>
        <v>0</v>
      </c>
    </row>
    <row r="63" spans="1:11" ht="15.75" x14ac:dyDescent="0.25">
      <c r="A63" s="53"/>
      <c r="B63" s="46"/>
      <c r="C63" s="3" t="s">
        <v>24</v>
      </c>
      <c r="D63" s="4" t="s">
        <v>17</v>
      </c>
      <c r="E63" s="8">
        <v>1</v>
      </c>
      <c r="F63" s="9"/>
      <c r="G63" s="7"/>
      <c r="H63" s="7"/>
      <c r="I63" s="7">
        <f t="shared" ref="I63:I64" si="26">E63*G63</f>
        <v>0</v>
      </c>
      <c r="J63" s="7"/>
      <c r="K63" s="7">
        <f t="shared" ref="K63:K64" si="27">I63</f>
        <v>0</v>
      </c>
    </row>
    <row r="64" spans="1:11" ht="15.75" x14ac:dyDescent="0.25">
      <c r="A64" s="53"/>
      <c r="B64" s="46"/>
      <c r="C64" s="3" t="s">
        <v>25</v>
      </c>
      <c r="D64" s="4" t="s">
        <v>12</v>
      </c>
      <c r="E64" s="8">
        <v>20</v>
      </c>
      <c r="F64" s="9"/>
      <c r="G64" s="7"/>
      <c r="H64" s="7"/>
      <c r="I64" s="7">
        <f t="shared" si="26"/>
        <v>0</v>
      </c>
      <c r="J64" s="7"/>
      <c r="K64" s="7">
        <f t="shared" si="27"/>
        <v>0</v>
      </c>
    </row>
    <row r="65" spans="1:11" ht="15.75" x14ac:dyDescent="0.25">
      <c r="A65" s="53"/>
      <c r="B65" s="46"/>
      <c r="C65" s="3" t="s">
        <v>25</v>
      </c>
      <c r="D65" s="4" t="s">
        <v>13</v>
      </c>
      <c r="E65" s="8">
        <v>16</v>
      </c>
      <c r="F65" s="9">
        <v>27</v>
      </c>
      <c r="G65" s="6"/>
      <c r="H65" s="7"/>
      <c r="I65" s="7"/>
      <c r="J65" s="7">
        <f t="shared" ref="J65:J68" si="28">F65*H65</f>
        <v>0</v>
      </c>
      <c r="K65" s="7">
        <f t="shared" ref="K65:K68" si="29">J65</f>
        <v>0</v>
      </c>
    </row>
    <row r="66" spans="1:11" ht="15.75" x14ac:dyDescent="0.25">
      <c r="A66" s="53"/>
      <c r="B66" s="46"/>
      <c r="C66" s="3" t="s">
        <v>25</v>
      </c>
      <c r="D66" s="4" t="s">
        <v>14</v>
      </c>
      <c r="E66" s="8">
        <v>5</v>
      </c>
      <c r="F66" s="9">
        <v>8</v>
      </c>
      <c r="G66" s="6"/>
      <c r="H66" s="7"/>
      <c r="I66" s="7"/>
      <c r="J66" s="7">
        <f t="shared" si="28"/>
        <v>0</v>
      </c>
      <c r="K66" s="7">
        <f t="shared" si="29"/>
        <v>0</v>
      </c>
    </row>
    <row r="67" spans="1:11" ht="15.75" x14ac:dyDescent="0.25">
      <c r="A67" s="53"/>
      <c r="B67" s="46"/>
      <c r="C67" s="3" t="s">
        <v>25</v>
      </c>
      <c r="D67" s="4" t="s">
        <v>15</v>
      </c>
      <c r="E67" s="8">
        <v>80</v>
      </c>
      <c r="F67" s="9">
        <v>133</v>
      </c>
      <c r="G67" s="6"/>
      <c r="H67" s="7"/>
      <c r="I67" s="7"/>
      <c r="J67" s="7">
        <f t="shared" si="28"/>
        <v>0</v>
      </c>
      <c r="K67" s="7">
        <f t="shared" si="29"/>
        <v>0</v>
      </c>
    </row>
    <row r="68" spans="1:11" ht="15.75" x14ac:dyDescent="0.25">
      <c r="A68" s="53"/>
      <c r="B68" s="46"/>
      <c r="C68" s="3" t="s">
        <v>25</v>
      </c>
      <c r="D68" s="4" t="s">
        <v>16</v>
      </c>
      <c r="E68" s="8">
        <v>59</v>
      </c>
      <c r="F68" s="17">
        <v>107</v>
      </c>
      <c r="G68" s="6"/>
      <c r="H68" s="7"/>
      <c r="I68" s="7"/>
      <c r="J68" s="7">
        <f t="shared" si="28"/>
        <v>0</v>
      </c>
      <c r="K68" s="7">
        <f t="shared" si="29"/>
        <v>0</v>
      </c>
    </row>
    <row r="69" spans="1:11" ht="15.75" x14ac:dyDescent="0.25">
      <c r="A69" s="53"/>
      <c r="B69" s="46"/>
      <c r="C69" s="3" t="s">
        <v>25</v>
      </c>
      <c r="D69" s="4" t="s">
        <v>17</v>
      </c>
      <c r="E69" s="8">
        <v>1</v>
      </c>
      <c r="F69" s="9"/>
      <c r="G69" s="7"/>
      <c r="H69" s="7"/>
      <c r="I69" s="7">
        <f>E69*G69</f>
        <v>0</v>
      </c>
      <c r="J69" s="7"/>
      <c r="K69" s="7">
        <f>I69</f>
        <v>0</v>
      </c>
    </row>
    <row r="70" spans="1:11" ht="15.75" x14ac:dyDescent="0.25">
      <c r="A70" s="53"/>
      <c r="B70" s="47"/>
      <c r="C70" s="25"/>
      <c r="D70" s="26" t="s">
        <v>31</v>
      </c>
      <c r="E70" s="27">
        <v>356</v>
      </c>
      <c r="F70" s="27">
        <v>531</v>
      </c>
      <c r="G70" s="28"/>
      <c r="H70" s="28"/>
      <c r="I70" s="29"/>
      <c r="J70" s="29"/>
      <c r="K70" s="29">
        <f>SUM(K58:K69)</f>
        <v>0</v>
      </c>
    </row>
    <row r="71" spans="1:11" ht="15.75" x14ac:dyDescent="0.25">
      <c r="A71" s="53"/>
      <c r="B71" s="46" t="s">
        <v>38</v>
      </c>
      <c r="C71" s="3" t="s">
        <v>24</v>
      </c>
      <c r="D71" s="4" t="s">
        <v>12</v>
      </c>
      <c r="E71" s="5">
        <v>19</v>
      </c>
      <c r="F71" s="5"/>
      <c r="G71" s="7"/>
      <c r="H71" s="6"/>
      <c r="I71" s="7">
        <f>E71*G71</f>
        <v>0</v>
      </c>
      <c r="J71" s="7"/>
      <c r="K71" s="7">
        <f>I71</f>
        <v>0</v>
      </c>
    </row>
    <row r="72" spans="1:11" ht="15.75" x14ac:dyDescent="0.25">
      <c r="A72" s="53"/>
      <c r="B72" s="46"/>
      <c r="C72" s="3" t="s">
        <v>24</v>
      </c>
      <c r="D72" s="4" t="s">
        <v>13</v>
      </c>
      <c r="E72" s="5">
        <v>33</v>
      </c>
      <c r="F72" s="9">
        <v>55</v>
      </c>
      <c r="G72" s="6"/>
      <c r="H72" s="7"/>
      <c r="I72" s="7"/>
      <c r="J72" s="7">
        <f t="shared" ref="J72:J75" si="30">F72*H72</f>
        <v>0</v>
      </c>
      <c r="K72" s="7">
        <f t="shared" ref="K72:K75" si="31">J72</f>
        <v>0</v>
      </c>
    </row>
    <row r="73" spans="1:11" ht="15.75" x14ac:dyDescent="0.25">
      <c r="A73" s="53"/>
      <c r="B73" s="46"/>
      <c r="C73" s="3" t="s">
        <v>24</v>
      </c>
      <c r="D73" s="4" t="s">
        <v>14</v>
      </c>
      <c r="E73" s="8">
        <v>1</v>
      </c>
      <c r="F73" s="9">
        <v>2</v>
      </c>
      <c r="G73" s="6"/>
      <c r="H73" s="7"/>
      <c r="I73" s="7"/>
      <c r="J73" s="7">
        <f t="shared" si="30"/>
        <v>0</v>
      </c>
      <c r="K73" s="7">
        <f t="shared" si="31"/>
        <v>0</v>
      </c>
    </row>
    <row r="74" spans="1:11" ht="15.75" x14ac:dyDescent="0.25">
      <c r="A74" s="53"/>
      <c r="B74" s="46"/>
      <c r="C74" s="3" t="s">
        <v>24</v>
      </c>
      <c r="D74" s="4" t="s">
        <v>15</v>
      </c>
      <c r="E74" s="8">
        <v>42</v>
      </c>
      <c r="F74" s="9">
        <v>70</v>
      </c>
      <c r="G74" s="6"/>
      <c r="H74" s="7"/>
      <c r="I74" s="7"/>
      <c r="J74" s="7">
        <f t="shared" si="30"/>
        <v>0</v>
      </c>
      <c r="K74" s="7">
        <f t="shared" si="31"/>
        <v>0</v>
      </c>
    </row>
    <row r="75" spans="1:11" ht="15.75" x14ac:dyDescent="0.25">
      <c r="A75" s="53"/>
      <c r="B75" s="46"/>
      <c r="C75" s="3" t="s">
        <v>24</v>
      </c>
      <c r="D75" s="4" t="s">
        <v>16</v>
      </c>
      <c r="E75" s="8">
        <v>40</v>
      </c>
      <c r="F75" s="17">
        <v>73</v>
      </c>
      <c r="G75" s="6"/>
      <c r="H75" s="7"/>
      <c r="I75" s="7"/>
      <c r="J75" s="7">
        <f t="shared" si="30"/>
        <v>0</v>
      </c>
      <c r="K75" s="7">
        <f t="shared" si="31"/>
        <v>0</v>
      </c>
    </row>
    <row r="76" spans="1:11" ht="15.75" x14ac:dyDescent="0.25">
      <c r="A76" s="53"/>
      <c r="B76" s="46"/>
      <c r="C76" s="3" t="s">
        <v>24</v>
      </c>
      <c r="D76" s="4" t="s">
        <v>17</v>
      </c>
      <c r="E76" s="8">
        <v>1</v>
      </c>
      <c r="F76" s="9"/>
      <c r="G76" s="7"/>
      <c r="H76" s="7"/>
      <c r="I76" s="7">
        <f t="shared" ref="I76:I77" si="32">E76*G76</f>
        <v>0</v>
      </c>
      <c r="J76" s="7"/>
      <c r="K76" s="7">
        <f t="shared" ref="K76:K77" si="33">I76</f>
        <v>0</v>
      </c>
    </row>
    <row r="77" spans="1:11" ht="15.75" x14ac:dyDescent="0.25">
      <c r="A77" s="53"/>
      <c r="B77" s="46"/>
      <c r="C77" s="3" t="s">
        <v>25</v>
      </c>
      <c r="D77" s="4" t="s">
        <v>12</v>
      </c>
      <c r="E77" s="8">
        <v>10</v>
      </c>
      <c r="F77" s="5"/>
      <c r="G77" s="7"/>
      <c r="H77" s="6"/>
      <c r="I77" s="7">
        <f t="shared" si="32"/>
        <v>0</v>
      </c>
      <c r="J77" s="7"/>
      <c r="K77" s="7">
        <f t="shared" si="33"/>
        <v>0</v>
      </c>
    </row>
    <row r="78" spans="1:11" ht="15.75" x14ac:dyDescent="0.25">
      <c r="A78" s="53"/>
      <c r="B78" s="46"/>
      <c r="C78" s="3" t="s">
        <v>25</v>
      </c>
      <c r="D78" s="4" t="s">
        <v>13</v>
      </c>
      <c r="E78" s="8">
        <v>8</v>
      </c>
      <c r="F78" s="9">
        <v>13</v>
      </c>
      <c r="G78" s="6"/>
      <c r="H78" s="7"/>
      <c r="I78" s="7"/>
      <c r="J78" s="7">
        <f t="shared" ref="J78:J80" si="34">F78*H78</f>
        <v>0</v>
      </c>
      <c r="K78" s="7">
        <f t="shared" ref="K78:K80" si="35">J78</f>
        <v>0</v>
      </c>
    </row>
    <row r="79" spans="1:11" ht="15.75" x14ac:dyDescent="0.25">
      <c r="A79" s="53"/>
      <c r="B79" s="46"/>
      <c r="C79" s="3" t="s">
        <v>25</v>
      </c>
      <c r="D79" s="4" t="s">
        <v>15</v>
      </c>
      <c r="E79" s="8">
        <v>10</v>
      </c>
      <c r="F79" s="9">
        <v>17</v>
      </c>
      <c r="G79" s="6"/>
      <c r="H79" s="7"/>
      <c r="I79" s="7"/>
      <c r="J79" s="7">
        <f t="shared" si="34"/>
        <v>0</v>
      </c>
      <c r="K79" s="7">
        <f t="shared" si="35"/>
        <v>0</v>
      </c>
    </row>
    <row r="80" spans="1:11" ht="15.75" x14ac:dyDescent="0.25">
      <c r="A80" s="53"/>
      <c r="B80" s="46"/>
      <c r="C80" s="3" t="s">
        <v>25</v>
      </c>
      <c r="D80" s="4" t="s">
        <v>16</v>
      </c>
      <c r="E80" s="8">
        <v>10</v>
      </c>
      <c r="F80" s="17">
        <v>18</v>
      </c>
      <c r="G80" s="6"/>
      <c r="H80" s="7"/>
      <c r="I80" s="7"/>
      <c r="J80" s="7">
        <f t="shared" si="34"/>
        <v>0</v>
      </c>
      <c r="K80" s="7">
        <f t="shared" si="35"/>
        <v>0</v>
      </c>
    </row>
    <row r="81" spans="1:11" ht="15.75" x14ac:dyDescent="0.25">
      <c r="A81" s="53"/>
      <c r="B81" s="46"/>
      <c r="C81" s="3" t="s">
        <v>25</v>
      </c>
      <c r="D81" s="4" t="s">
        <v>17</v>
      </c>
      <c r="E81" s="8">
        <v>1</v>
      </c>
      <c r="F81" s="9"/>
      <c r="G81" s="7"/>
      <c r="H81" s="7"/>
      <c r="I81" s="7">
        <f>E81*G81</f>
        <v>0</v>
      </c>
      <c r="J81" s="7"/>
      <c r="K81" s="7">
        <f>I81</f>
        <v>0</v>
      </c>
    </row>
    <row r="82" spans="1:11" ht="15.75" x14ac:dyDescent="0.25">
      <c r="A82" s="53"/>
      <c r="B82" s="47"/>
      <c r="C82" s="25"/>
      <c r="D82" s="26" t="s">
        <v>31</v>
      </c>
      <c r="E82" s="27">
        <v>175</v>
      </c>
      <c r="F82" s="27">
        <v>248</v>
      </c>
      <c r="G82" s="28"/>
      <c r="H82" s="28"/>
      <c r="I82" s="29"/>
      <c r="J82" s="29"/>
      <c r="K82" s="29">
        <f>SUM(K71:K81)</f>
        <v>0</v>
      </c>
    </row>
    <row r="83" spans="1:11" ht="15.75" x14ac:dyDescent="0.25">
      <c r="A83" s="53"/>
      <c r="B83" s="46" t="s">
        <v>39</v>
      </c>
      <c r="C83" s="3" t="s">
        <v>24</v>
      </c>
      <c r="D83" s="4" t="s">
        <v>12</v>
      </c>
      <c r="E83" s="5">
        <v>5</v>
      </c>
      <c r="F83" s="5"/>
      <c r="G83" s="7"/>
      <c r="H83" s="6"/>
      <c r="I83" s="7">
        <f>E83*G83</f>
        <v>0</v>
      </c>
      <c r="J83" s="7"/>
      <c r="K83" s="7">
        <f>I83</f>
        <v>0</v>
      </c>
    </row>
    <row r="84" spans="1:11" ht="15.75" x14ac:dyDescent="0.25">
      <c r="A84" s="53"/>
      <c r="B84" s="46"/>
      <c r="C84" s="3" t="s">
        <v>24</v>
      </c>
      <c r="D84" s="4" t="s">
        <v>13</v>
      </c>
      <c r="E84" s="8">
        <v>14</v>
      </c>
      <c r="F84" s="9">
        <v>23</v>
      </c>
      <c r="G84" s="6"/>
      <c r="H84" s="7"/>
      <c r="I84" s="7"/>
      <c r="J84" s="7">
        <f t="shared" ref="J84:J87" si="36">F84*H84</f>
        <v>0</v>
      </c>
      <c r="K84" s="7">
        <f t="shared" ref="K84:K87" si="37">J84</f>
        <v>0</v>
      </c>
    </row>
    <row r="85" spans="1:11" ht="15.75" x14ac:dyDescent="0.25">
      <c r="A85" s="53"/>
      <c r="B85" s="46"/>
      <c r="C85" s="3" t="s">
        <v>24</v>
      </c>
      <c r="D85" s="4" t="s">
        <v>14</v>
      </c>
      <c r="E85" s="8">
        <v>2</v>
      </c>
      <c r="F85" s="9">
        <v>3</v>
      </c>
      <c r="G85" s="6"/>
      <c r="H85" s="7"/>
      <c r="I85" s="7"/>
      <c r="J85" s="7">
        <f t="shared" si="36"/>
        <v>0</v>
      </c>
      <c r="K85" s="7">
        <f t="shared" si="37"/>
        <v>0</v>
      </c>
    </row>
    <row r="86" spans="1:11" ht="15.75" x14ac:dyDescent="0.25">
      <c r="A86" s="53"/>
      <c r="B86" s="46"/>
      <c r="C86" s="3" t="s">
        <v>24</v>
      </c>
      <c r="D86" s="4" t="s">
        <v>15</v>
      </c>
      <c r="E86" s="8">
        <v>20</v>
      </c>
      <c r="F86" s="9">
        <v>33</v>
      </c>
      <c r="G86" s="6"/>
      <c r="H86" s="7"/>
      <c r="I86" s="7"/>
      <c r="J86" s="7">
        <f t="shared" si="36"/>
        <v>0</v>
      </c>
      <c r="K86" s="7">
        <f t="shared" si="37"/>
        <v>0</v>
      </c>
    </row>
    <row r="87" spans="1:11" ht="15.75" x14ac:dyDescent="0.25">
      <c r="A87" s="53"/>
      <c r="B87" s="46"/>
      <c r="C87" s="3" t="s">
        <v>24</v>
      </c>
      <c r="D87" s="4" t="s">
        <v>16</v>
      </c>
      <c r="E87" s="8">
        <v>9</v>
      </c>
      <c r="F87" s="17">
        <v>16</v>
      </c>
      <c r="G87" s="6"/>
      <c r="H87" s="7"/>
      <c r="I87" s="7"/>
      <c r="J87" s="7">
        <f t="shared" si="36"/>
        <v>0</v>
      </c>
      <c r="K87" s="7">
        <f t="shared" si="37"/>
        <v>0</v>
      </c>
    </row>
    <row r="88" spans="1:11" ht="15.75" x14ac:dyDescent="0.25">
      <c r="A88" s="53"/>
      <c r="B88" s="46"/>
      <c r="C88" s="3" t="s">
        <v>24</v>
      </c>
      <c r="D88" s="4" t="s">
        <v>17</v>
      </c>
      <c r="E88" s="8">
        <v>1</v>
      </c>
      <c r="F88" s="9"/>
      <c r="G88" s="7"/>
      <c r="H88" s="7"/>
      <c r="I88" s="7">
        <f t="shared" ref="I88:I89" si="38">E88*G88</f>
        <v>0</v>
      </c>
      <c r="J88" s="7"/>
      <c r="K88" s="7">
        <f t="shared" ref="K88:K89" si="39">I88</f>
        <v>0</v>
      </c>
    </row>
    <row r="89" spans="1:11" ht="15.75" x14ac:dyDescent="0.25">
      <c r="A89" s="53"/>
      <c r="B89" s="46"/>
      <c r="C89" s="3" t="s">
        <v>25</v>
      </c>
      <c r="D89" s="4" t="s">
        <v>12</v>
      </c>
      <c r="E89" s="8">
        <v>8</v>
      </c>
      <c r="F89" s="9"/>
      <c r="G89" s="7"/>
      <c r="H89" s="7"/>
      <c r="I89" s="7">
        <f t="shared" si="38"/>
        <v>0</v>
      </c>
      <c r="J89" s="7"/>
      <c r="K89" s="7">
        <f t="shared" si="39"/>
        <v>0</v>
      </c>
    </row>
    <row r="90" spans="1:11" ht="15.75" x14ac:dyDescent="0.25">
      <c r="A90" s="53"/>
      <c r="B90" s="46"/>
      <c r="C90" s="3" t="s">
        <v>25</v>
      </c>
      <c r="D90" s="4" t="s">
        <v>13</v>
      </c>
      <c r="E90" s="8">
        <v>7</v>
      </c>
      <c r="F90" s="9">
        <v>12</v>
      </c>
      <c r="G90" s="6"/>
      <c r="H90" s="7"/>
      <c r="I90" s="7"/>
      <c r="J90" s="7">
        <f t="shared" ref="J90:J93" si="40">F90*H90</f>
        <v>0</v>
      </c>
      <c r="K90" s="7">
        <f t="shared" ref="K90:K93" si="41">J90</f>
        <v>0</v>
      </c>
    </row>
    <row r="91" spans="1:11" ht="15.75" x14ac:dyDescent="0.25">
      <c r="A91" s="53"/>
      <c r="B91" s="46"/>
      <c r="C91" s="3" t="s">
        <v>25</v>
      </c>
      <c r="D91" s="4" t="s">
        <v>14</v>
      </c>
      <c r="E91" s="8">
        <v>1</v>
      </c>
      <c r="F91" s="9">
        <v>2</v>
      </c>
      <c r="G91" s="6"/>
      <c r="H91" s="7"/>
      <c r="I91" s="7"/>
      <c r="J91" s="7">
        <f t="shared" si="40"/>
        <v>0</v>
      </c>
      <c r="K91" s="7">
        <f t="shared" si="41"/>
        <v>0</v>
      </c>
    </row>
    <row r="92" spans="1:11" ht="15.75" x14ac:dyDescent="0.25">
      <c r="A92" s="53"/>
      <c r="B92" s="46"/>
      <c r="C92" s="3" t="s">
        <v>25</v>
      </c>
      <c r="D92" s="4" t="s">
        <v>15</v>
      </c>
      <c r="E92" s="8">
        <v>20</v>
      </c>
      <c r="F92" s="9">
        <v>33</v>
      </c>
      <c r="G92" s="6"/>
      <c r="H92" s="7"/>
      <c r="I92" s="7"/>
      <c r="J92" s="7">
        <f t="shared" si="40"/>
        <v>0</v>
      </c>
      <c r="K92" s="7">
        <f t="shared" si="41"/>
        <v>0</v>
      </c>
    </row>
    <row r="93" spans="1:11" ht="15.75" x14ac:dyDescent="0.25">
      <c r="A93" s="53"/>
      <c r="B93" s="46"/>
      <c r="C93" s="3" t="s">
        <v>25</v>
      </c>
      <c r="D93" s="4" t="s">
        <v>16</v>
      </c>
      <c r="E93" s="8">
        <v>16</v>
      </c>
      <c r="F93" s="17">
        <v>29</v>
      </c>
      <c r="G93" s="6"/>
      <c r="H93" s="7"/>
      <c r="I93" s="7"/>
      <c r="J93" s="7">
        <f t="shared" si="40"/>
        <v>0</v>
      </c>
      <c r="K93" s="7">
        <f t="shared" si="41"/>
        <v>0</v>
      </c>
    </row>
    <row r="94" spans="1:11" ht="15.75" x14ac:dyDescent="0.25">
      <c r="A94" s="53"/>
      <c r="B94" s="46"/>
      <c r="C94" s="3" t="s">
        <v>25</v>
      </c>
      <c r="D94" s="4" t="s">
        <v>17</v>
      </c>
      <c r="E94" s="8">
        <v>1</v>
      </c>
      <c r="F94" s="9"/>
      <c r="G94" s="7"/>
      <c r="H94" s="7"/>
      <c r="I94" s="7">
        <f>E94*G94</f>
        <v>0</v>
      </c>
      <c r="J94" s="7"/>
      <c r="K94" s="7">
        <f>I94</f>
        <v>0</v>
      </c>
    </row>
    <row r="95" spans="1:11" ht="15.75" x14ac:dyDescent="0.25">
      <c r="A95" s="53"/>
      <c r="B95" s="47"/>
      <c r="C95" s="25"/>
      <c r="D95" s="26" t="s">
        <v>31</v>
      </c>
      <c r="E95" s="27">
        <v>104</v>
      </c>
      <c r="F95" s="27">
        <v>151</v>
      </c>
      <c r="G95" s="28"/>
      <c r="H95" s="28"/>
      <c r="I95" s="29"/>
      <c r="J95" s="29"/>
      <c r="K95" s="29">
        <f>SUM(K83:K94)</f>
        <v>0</v>
      </c>
    </row>
    <row r="96" spans="1:11" ht="15.75" x14ac:dyDescent="0.25">
      <c r="A96" s="53"/>
      <c r="B96" s="46" t="s">
        <v>40</v>
      </c>
      <c r="C96" s="3" t="s">
        <v>25</v>
      </c>
      <c r="D96" s="4" t="s">
        <v>12</v>
      </c>
      <c r="E96" s="8">
        <v>1</v>
      </c>
      <c r="F96" s="9"/>
      <c r="G96" s="7"/>
      <c r="H96" s="7"/>
      <c r="I96" s="7">
        <f>E96*G96</f>
        <v>0</v>
      </c>
      <c r="J96" s="7"/>
      <c r="K96" s="7">
        <f>I96</f>
        <v>0</v>
      </c>
    </row>
    <row r="97" spans="1:11" ht="15.75" x14ac:dyDescent="0.25">
      <c r="A97" s="53"/>
      <c r="B97" s="46"/>
      <c r="C97" s="3" t="s">
        <v>25</v>
      </c>
      <c r="D97" s="4" t="s">
        <v>13</v>
      </c>
      <c r="E97" s="8">
        <v>1</v>
      </c>
      <c r="F97" s="9">
        <v>2</v>
      </c>
      <c r="G97" s="6"/>
      <c r="H97" s="7"/>
      <c r="I97" s="7"/>
      <c r="J97" s="7">
        <f t="shared" ref="J97:J99" si="42">F97*H97</f>
        <v>0</v>
      </c>
      <c r="K97" s="7">
        <f t="shared" ref="K97:K99" si="43">J97</f>
        <v>0</v>
      </c>
    </row>
    <row r="98" spans="1:11" ht="15.75" x14ac:dyDescent="0.25">
      <c r="A98" s="53"/>
      <c r="B98" s="46"/>
      <c r="C98" s="3" t="s">
        <v>25</v>
      </c>
      <c r="D98" s="4" t="s">
        <v>15</v>
      </c>
      <c r="E98" s="8">
        <v>5</v>
      </c>
      <c r="F98" s="9">
        <v>8</v>
      </c>
      <c r="G98" s="6"/>
      <c r="H98" s="7"/>
      <c r="I98" s="7"/>
      <c r="J98" s="7">
        <f t="shared" si="42"/>
        <v>0</v>
      </c>
      <c r="K98" s="7">
        <f t="shared" si="43"/>
        <v>0</v>
      </c>
    </row>
    <row r="99" spans="1:11" ht="15.75" x14ac:dyDescent="0.25">
      <c r="A99" s="53"/>
      <c r="B99" s="46"/>
      <c r="C99" s="3" t="s">
        <v>25</v>
      </c>
      <c r="D99" s="4" t="s">
        <v>16</v>
      </c>
      <c r="E99" s="8">
        <v>2</v>
      </c>
      <c r="F99" s="17">
        <v>4</v>
      </c>
      <c r="G99" s="6"/>
      <c r="H99" s="7"/>
      <c r="I99" s="7"/>
      <c r="J99" s="7">
        <f t="shared" si="42"/>
        <v>0</v>
      </c>
      <c r="K99" s="7">
        <f t="shared" si="43"/>
        <v>0</v>
      </c>
    </row>
    <row r="100" spans="1:11" ht="15.75" x14ac:dyDescent="0.25">
      <c r="A100" s="53"/>
      <c r="B100" s="46"/>
      <c r="C100" s="3" t="s">
        <v>25</v>
      </c>
      <c r="D100" s="4" t="s">
        <v>17</v>
      </c>
      <c r="E100" s="8">
        <v>1</v>
      </c>
      <c r="F100" s="9"/>
      <c r="G100" s="7"/>
      <c r="H100" s="7"/>
      <c r="I100" s="7">
        <f t="shared" ref="I100:I101" si="44">E100*G100</f>
        <v>0</v>
      </c>
      <c r="J100" s="7"/>
      <c r="K100" s="7">
        <f t="shared" ref="K100:K101" si="45">I100</f>
        <v>0</v>
      </c>
    </row>
    <row r="101" spans="1:11" ht="15.75" x14ac:dyDescent="0.25">
      <c r="A101" s="53"/>
      <c r="B101" s="46"/>
      <c r="C101" s="3" t="s">
        <v>24</v>
      </c>
      <c r="D101" s="4" t="s">
        <v>12</v>
      </c>
      <c r="E101" s="8">
        <v>7</v>
      </c>
      <c r="F101" s="9"/>
      <c r="G101" s="7"/>
      <c r="H101" s="7"/>
      <c r="I101" s="7">
        <f t="shared" si="44"/>
        <v>0</v>
      </c>
      <c r="J101" s="7"/>
      <c r="K101" s="7">
        <f t="shared" si="45"/>
        <v>0</v>
      </c>
    </row>
    <row r="102" spans="1:11" ht="15.75" x14ac:dyDescent="0.25">
      <c r="A102" s="53"/>
      <c r="B102" s="46"/>
      <c r="C102" s="3" t="s">
        <v>24</v>
      </c>
      <c r="D102" s="4" t="s">
        <v>13</v>
      </c>
      <c r="E102" s="8">
        <v>13</v>
      </c>
      <c r="F102" s="9">
        <v>22</v>
      </c>
      <c r="G102" s="6"/>
      <c r="H102" s="7"/>
      <c r="I102" s="7"/>
      <c r="J102" s="7">
        <f t="shared" ref="J102:J104" si="46">F102*H102</f>
        <v>0</v>
      </c>
      <c r="K102" s="7">
        <f t="shared" ref="K102:K104" si="47">J102</f>
        <v>0</v>
      </c>
    </row>
    <row r="103" spans="1:11" ht="15.75" x14ac:dyDescent="0.25">
      <c r="A103" s="53"/>
      <c r="B103" s="46"/>
      <c r="C103" s="3" t="s">
        <v>24</v>
      </c>
      <c r="D103" s="4" t="s">
        <v>15</v>
      </c>
      <c r="E103" s="8">
        <v>40</v>
      </c>
      <c r="F103" s="9">
        <v>67</v>
      </c>
      <c r="G103" s="6"/>
      <c r="H103" s="7"/>
      <c r="I103" s="7"/>
      <c r="J103" s="7">
        <f t="shared" si="46"/>
        <v>0</v>
      </c>
      <c r="K103" s="7">
        <f t="shared" si="47"/>
        <v>0</v>
      </c>
    </row>
    <row r="104" spans="1:11" ht="15.75" x14ac:dyDescent="0.25">
      <c r="A104" s="53"/>
      <c r="B104" s="46"/>
      <c r="C104" s="3" t="s">
        <v>24</v>
      </c>
      <c r="D104" s="4" t="s">
        <v>16</v>
      </c>
      <c r="E104" s="8">
        <v>31</v>
      </c>
      <c r="F104" s="17">
        <v>56</v>
      </c>
      <c r="G104" s="6"/>
      <c r="H104" s="7"/>
      <c r="I104" s="7"/>
      <c r="J104" s="7">
        <f t="shared" si="46"/>
        <v>0</v>
      </c>
      <c r="K104" s="7">
        <f t="shared" si="47"/>
        <v>0</v>
      </c>
    </row>
    <row r="105" spans="1:11" ht="15.75" x14ac:dyDescent="0.25">
      <c r="A105" s="53"/>
      <c r="B105" s="46"/>
      <c r="C105" s="3" t="s">
        <v>24</v>
      </c>
      <c r="D105" s="4" t="s">
        <v>17</v>
      </c>
      <c r="E105" s="8">
        <v>1</v>
      </c>
      <c r="F105" s="9"/>
      <c r="G105" s="7"/>
      <c r="H105" s="7"/>
      <c r="I105" s="7">
        <f>E105*G105</f>
        <v>0</v>
      </c>
      <c r="J105" s="7"/>
      <c r="K105" s="7">
        <f>I105</f>
        <v>0</v>
      </c>
    </row>
    <row r="106" spans="1:11" ht="15.75" x14ac:dyDescent="0.25">
      <c r="A106" s="53"/>
      <c r="B106" s="47"/>
      <c r="C106" s="25"/>
      <c r="D106" s="26" t="s">
        <v>31</v>
      </c>
      <c r="E106" s="27">
        <v>102</v>
      </c>
      <c r="F106" s="27">
        <v>159</v>
      </c>
      <c r="G106" s="28"/>
      <c r="H106" s="28"/>
      <c r="I106" s="29"/>
      <c r="J106" s="29"/>
      <c r="K106" s="29">
        <f>SUM(K96:K105)</f>
        <v>0</v>
      </c>
    </row>
    <row r="107" spans="1:11" ht="15.75" x14ac:dyDescent="0.25">
      <c r="A107" s="53"/>
      <c r="B107" s="46" t="s">
        <v>34</v>
      </c>
      <c r="C107" s="3" t="s">
        <v>24</v>
      </c>
      <c r="D107" s="4" t="s">
        <v>20</v>
      </c>
      <c r="E107" s="5">
        <v>1</v>
      </c>
      <c r="F107" s="5"/>
      <c r="G107" s="7"/>
      <c r="H107" s="6"/>
      <c r="I107" s="7">
        <f t="shared" ref="I107:I110" si="48">E107*G107</f>
        <v>0</v>
      </c>
      <c r="J107" s="7"/>
      <c r="K107" s="7">
        <f t="shared" ref="K107:K110" si="49">I107</f>
        <v>0</v>
      </c>
    </row>
    <row r="108" spans="1:11" ht="15.75" x14ac:dyDescent="0.25">
      <c r="A108" s="53"/>
      <c r="B108" s="46"/>
      <c r="C108" s="3" t="s">
        <v>24</v>
      </c>
      <c r="D108" s="4" t="s">
        <v>21</v>
      </c>
      <c r="E108" s="8">
        <v>2</v>
      </c>
      <c r="F108" s="8"/>
      <c r="G108" s="7"/>
      <c r="H108" s="6"/>
      <c r="I108" s="7">
        <f t="shared" si="48"/>
        <v>0</v>
      </c>
      <c r="J108" s="7"/>
      <c r="K108" s="7">
        <f t="shared" si="49"/>
        <v>0</v>
      </c>
    </row>
    <row r="109" spans="1:11" ht="15.75" x14ac:dyDescent="0.25">
      <c r="A109" s="53"/>
      <c r="B109" s="46"/>
      <c r="C109" s="3" t="s">
        <v>24</v>
      </c>
      <c r="D109" s="4" t="s">
        <v>11</v>
      </c>
      <c r="E109" s="8">
        <v>9</v>
      </c>
      <c r="F109" s="8"/>
      <c r="G109" s="7"/>
      <c r="H109" s="6"/>
      <c r="I109" s="7">
        <f t="shared" si="48"/>
        <v>0</v>
      </c>
      <c r="J109" s="7"/>
      <c r="K109" s="7">
        <f t="shared" si="49"/>
        <v>0</v>
      </c>
    </row>
    <row r="110" spans="1:11" ht="15.75" x14ac:dyDescent="0.25">
      <c r="A110" s="53"/>
      <c r="B110" s="46"/>
      <c r="C110" s="3" t="s">
        <v>24</v>
      </c>
      <c r="D110" s="4" t="s">
        <v>12</v>
      </c>
      <c r="E110" s="8">
        <v>3</v>
      </c>
      <c r="F110" s="8"/>
      <c r="G110" s="7"/>
      <c r="H110" s="6"/>
      <c r="I110" s="7">
        <f t="shared" si="48"/>
        <v>0</v>
      </c>
      <c r="J110" s="7"/>
      <c r="K110" s="7">
        <f t="shared" si="49"/>
        <v>0</v>
      </c>
    </row>
    <row r="111" spans="1:11" ht="15.75" x14ac:dyDescent="0.25">
      <c r="A111" s="53"/>
      <c r="B111" s="46"/>
      <c r="C111" s="3" t="s">
        <v>24</v>
      </c>
      <c r="D111" s="4" t="s">
        <v>14</v>
      </c>
      <c r="E111" s="8">
        <v>1</v>
      </c>
      <c r="F111" s="9">
        <v>2</v>
      </c>
      <c r="G111" s="6"/>
      <c r="H111" s="7"/>
      <c r="I111" s="7"/>
      <c r="J111" s="7">
        <f t="shared" ref="J111:J113" si="50">F111*H111</f>
        <v>0</v>
      </c>
      <c r="K111" s="7">
        <f t="shared" ref="K111:K113" si="51">J111</f>
        <v>0</v>
      </c>
    </row>
    <row r="112" spans="1:11" ht="15.75" x14ac:dyDescent="0.25">
      <c r="A112" s="53"/>
      <c r="B112" s="46"/>
      <c r="C112" s="3" t="s">
        <v>24</v>
      </c>
      <c r="D112" s="4" t="s">
        <v>15</v>
      </c>
      <c r="E112" s="8">
        <v>20</v>
      </c>
      <c r="F112" s="9">
        <v>33</v>
      </c>
      <c r="G112" s="6"/>
      <c r="H112" s="7"/>
      <c r="I112" s="7"/>
      <c r="J112" s="7">
        <f t="shared" si="50"/>
        <v>0</v>
      </c>
      <c r="K112" s="7">
        <f t="shared" si="51"/>
        <v>0</v>
      </c>
    </row>
    <row r="113" spans="1:11" ht="15.75" x14ac:dyDescent="0.25">
      <c r="A113" s="53"/>
      <c r="B113" s="46"/>
      <c r="C113" s="3" t="s">
        <v>24</v>
      </c>
      <c r="D113" s="4" t="s">
        <v>16</v>
      </c>
      <c r="E113" s="8">
        <v>16</v>
      </c>
      <c r="F113" s="17">
        <v>29</v>
      </c>
      <c r="G113" s="6"/>
      <c r="H113" s="7"/>
      <c r="I113" s="7"/>
      <c r="J113" s="7">
        <f t="shared" si="50"/>
        <v>0</v>
      </c>
      <c r="K113" s="7">
        <f t="shared" si="51"/>
        <v>0</v>
      </c>
    </row>
    <row r="114" spans="1:11" ht="15.75" x14ac:dyDescent="0.25">
      <c r="A114" s="53"/>
      <c r="B114" s="46"/>
      <c r="C114" s="3" t="s">
        <v>24</v>
      </c>
      <c r="D114" s="4" t="s">
        <v>17</v>
      </c>
      <c r="E114" s="8">
        <v>1</v>
      </c>
      <c r="F114" s="9"/>
      <c r="G114" s="7"/>
      <c r="H114" s="7"/>
      <c r="I114" s="7">
        <f>E114*G114</f>
        <v>0</v>
      </c>
      <c r="J114" s="7"/>
      <c r="K114" s="7">
        <f>I114</f>
        <v>0</v>
      </c>
    </row>
    <row r="115" spans="1:11" ht="15.75" x14ac:dyDescent="0.25">
      <c r="A115" s="53"/>
      <c r="B115" s="47"/>
      <c r="C115" s="25"/>
      <c r="D115" s="26" t="s">
        <v>31</v>
      </c>
      <c r="E115" s="27">
        <v>53</v>
      </c>
      <c r="F115" s="27">
        <v>64</v>
      </c>
      <c r="G115" s="28"/>
      <c r="H115" s="28"/>
      <c r="I115" s="29"/>
      <c r="J115" s="29"/>
      <c r="K115" s="29">
        <f>SUM(K107:K114)</f>
        <v>0</v>
      </c>
    </row>
    <row r="116" spans="1:11" ht="15.75" x14ac:dyDescent="0.25">
      <c r="A116" s="53"/>
      <c r="B116" s="46" t="s">
        <v>35</v>
      </c>
      <c r="C116" s="3" t="s">
        <v>24</v>
      </c>
      <c r="D116" s="4" t="s">
        <v>20</v>
      </c>
      <c r="E116" s="5">
        <v>1</v>
      </c>
      <c r="F116" s="5"/>
      <c r="G116" s="7"/>
      <c r="H116" s="6"/>
      <c r="I116" s="7">
        <f t="shared" ref="I116:I119" si="52">E116*G116</f>
        <v>0</v>
      </c>
      <c r="J116" s="7"/>
      <c r="K116" s="7">
        <f t="shared" ref="K116:K119" si="53">I116</f>
        <v>0</v>
      </c>
    </row>
    <row r="117" spans="1:11" ht="15.75" x14ac:dyDescent="0.25">
      <c r="A117" s="53"/>
      <c r="B117" s="46"/>
      <c r="C117" s="3" t="s">
        <v>24</v>
      </c>
      <c r="D117" s="4" t="s">
        <v>21</v>
      </c>
      <c r="E117" s="5">
        <v>2</v>
      </c>
      <c r="F117" s="8"/>
      <c r="G117" s="7"/>
      <c r="H117" s="6"/>
      <c r="I117" s="7">
        <f t="shared" si="52"/>
        <v>0</v>
      </c>
      <c r="J117" s="7"/>
      <c r="K117" s="7">
        <f t="shared" si="53"/>
        <v>0</v>
      </c>
    </row>
    <row r="118" spans="1:11" ht="15.75" x14ac:dyDescent="0.25">
      <c r="A118" s="53"/>
      <c r="B118" s="46"/>
      <c r="C118" s="3" t="s">
        <v>24</v>
      </c>
      <c r="D118" s="4" t="s">
        <v>11</v>
      </c>
      <c r="E118" s="5">
        <v>6</v>
      </c>
      <c r="F118" s="8"/>
      <c r="G118" s="7"/>
      <c r="H118" s="6"/>
      <c r="I118" s="7">
        <f t="shared" si="52"/>
        <v>0</v>
      </c>
      <c r="J118" s="7"/>
      <c r="K118" s="7">
        <f t="shared" si="53"/>
        <v>0</v>
      </c>
    </row>
    <row r="119" spans="1:11" ht="15.75" x14ac:dyDescent="0.25">
      <c r="A119" s="53"/>
      <c r="B119" s="46"/>
      <c r="C119" s="3" t="s">
        <v>24</v>
      </c>
      <c r="D119" s="4" t="s">
        <v>12</v>
      </c>
      <c r="E119" s="5">
        <v>6</v>
      </c>
      <c r="F119" s="8"/>
      <c r="G119" s="7"/>
      <c r="H119" s="6"/>
      <c r="I119" s="7">
        <f t="shared" si="52"/>
        <v>0</v>
      </c>
      <c r="J119" s="7"/>
      <c r="K119" s="7">
        <f t="shared" si="53"/>
        <v>0</v>
      </c>
    </row>
    <row r="120" spans="1:11" ht="15.75" x14ac:dyDescent="0.25">
      <c r="A120" s="53"/>
      <c r="B120" s="46"/>
      <c r="C120" s="3" t="s">
        <v>24</v>
      </c>
      <c r="D120" s="4" t="s">
        <v>14</v>
      </c>
      <c r="E120" s="5">
        <v>1</v>
      </c>
      <c r="F120" s="9">
        <v>2</v>
      </c>
      <c r="G120" s="6"/>
      <c r="H120" s="7"/>
      <c r="I120" s="7"/>
      <c r="J120" s="7">
        <f t="shared" ref="J120:J122" si="54">F120*H120</f>
        <v>0</v>
      </c>
      <c r="K120" s="7">
        <f t="shared" ref="K120:K122" si="55">J120</f>
        <v>0</v>
      </c>
    </row>
    <row r="121" spans="1:11" ht="15.75" x14ac:dyDescent="0.25">
      <c r="A121" s="53"/>
      <c r="B121" s="46"/>
      <c r="C121" s="3" t="s">
        <v>24</v>
      </c>
      <c r="D121" s="4" t="s">
        <v>15</v>
      </c>
      <c r="E121" s="8">
        <v>20</v>
      </c>
      <c r="F121" s="9">
        <v>33</v>
      </c>
      <c r="G121" s="6"/>
      <c r="H121" s="7"/>
      <c r="I121" s="7"/>
      <c r="J121" s="7">
        <f t="shared" si="54"/>
        <v>0</v>
      </c>
      <c r="K121" s="7">
        <f t="shared" si="55"/>
        <v>0</v>
      </c>
    </row>
    <row r="122" spans="1:11" ht="15.75" x14ac:dyDescent="0.25">
      <c r="A122" s="53"/>
      <c r="B122" s="46"/>
      <c r="C122" s="3" t="s">
        <v>24</v>
      </c>
      <c r="D122" s="4" t="s">
        <v>16</v>
      </c>
      <c r="E122" s="8">
        <v>16</v>
      </c>
      <c r="F122" s="17">
        <v>29</v>
      </c>
      <c r="G122" s="6"/>
      <c r="H122" s="7"/>
      <c r="I122" s="7"/>
      <c r="J122" s="7">
        <f t="shared" si="54"/>
        <v>0</v>
      </c>
      <c r="K122" s="7">
        <f t="shared" si="55"/>
        <v>0</v>
      </c>
    </row>
    <row r="123" spans="1:11" ht="15.75" x14ac:dyDescent="0.25">
      <c r="A123" s="53"/>
      <c r="B123" s="46"/>
      <c r="C123" s="3" t="s">
        <v>24</v>
      </c>
      <c r="D123" s="4" t="s">
        <v>17</v>
      </c>
      <c r="E123" s="8">
        <v>1</v>
      </c>
      <c r="F123" s="9"/>
      <c r="G123" s="7"/>
      <c r="H123" s="7"/>
      <c r="I123" s="7">
        <f t="shared" ref="I123:I124" si="56">E123*G123</f>
        <v>0</v>
      </c>
      <c r="J123" s="7"/>
      <c r="K123" s="7">
        <f t="shared" ref="K123:K124" si="57">I123</f>
        <v>0</v>
      </c>
    </row>
    <row r="124" spans="1:11" ht="15.75" x14ac:dyDescent="0.25">
      <c r="A124" s="53"/>
      <c r="B124" s="46"/>
      <c r="C124" s="3" t="s">
        <v>25</v>
      </c>
      <c r="D124" s="4" t="s">
        <v>11</v>
      </c>
      <c r="E124" s="8">
        <v>3</v>
      </c>
      <c r="F124" s="9"/>
      <c r="G124" s="7"/>
      <c r="H124" s="7"/>
      <c r="I124" s="7">
        <f t="shared" si="56"/>
        <v>0</v>
      </c>
      <c r="J124" s="7"/>
      <c r="K124" s="7">
        <f t="shared" si="57"/>
        <v>0</v>
      </c>
    </row>
    <row r="125" spans="1:11" ht="15.75" x14ac:dyDescent="0.25">
      <c r="A125" s="53"/>
      <c r="B125" s="46"/>
      <c r="C125" s="3" t="s">
        <v>25</v>
      </c>
      <c r="D125" s="4" t="s">
        <v>15</v>
      </c>
      <c r="E125" s="8">
        <v>6</v>
      </c>
      <c r="F125" s="9">
        <v>10</v>
      </c>
      <c r="G125" s="6"/>
      <c r="H125" s="7"/>
      <c r="I125" s="7"/>
      <c r="J125" s="7">
        <f t="shared" ref="J125:J126" si="58">F125*H125</f>
        <v>0</v>
      </c>
      <c r="K125" s="7">
        <f t="shared" ref="K125:K126" si="59">J125</f>
        <v>0</v>
      </c>
    </row>
    <row r="126" spans="1:11" ht="15.75" x14ac:dyDescent="0.25">
      <c r="A126" s="53"/>
      <c r="B126" s="46"/>
      <c r="C126" s="3" t="s">
        <v>25</v>
      </c>
      <c r="D126" s="4" t="s">
        <v>16</v>
      </c>
      <c r="E126" s="8">
        <v>2</v>
      </c>
      <c r="F126" s="17">
        <v>4</v>
      </c>
      <c r="G126" s="6"/>
      <c r="H126" s="7"/>
      <c r="I126" s="7"/>
      <c r="J126" s="7">
        <f t="shared" si="58"/>
        <v>0</v>
      </c>
      <c r="K126" s="7">
        <f t="shared" si="59"/>
        <v>0</v>
      </c>
    </row>
    <row r="127" spans="1:11" ht="15.75" x14ac:dyDescent="0.25">
      <c r="A127" s="53"/>
      <c r="B127" s="46"/>
      <c r="C127" s="3" t="s">
        <v>25</v>
      </c>
      <c r="D127" s="4" t="s">
        <v>17</v>
      </c>
      <c r="E127" s="8">
        <v>1</v>
      </c>
      <c r="F127" s="9"/>
      <c r="G127" s="7"/>
      <c r="H127" s="7"/>
      <c r="I127" s="7">
        <f>E127*G127</f>
        <v>0</v>
      </c>
      <c r="J127" s="7"/>
      <c r="K127" s="7">
        <f>I127</f>
        <v>0</v>
      </c>
    </row>
    <row r="128" spans="1:11" ht="15.75" x14ac:dyDescent="0.25">
      <c r="A128" s="53"/>
      <c r="B128" s="47"/>
      <c r="C128" s="25"/>
      <c r="D128" s="26" t="s">
        <v>31</v>
      </c>
      <c r="E128" s="27">
        <v>65</v>
      </c>
      <c r="F128" s="27">
        <v>78</v>
      </c>
      <c r="G128" s="28"/>
      <c r="H128" s="28"/>
      <c r="I128" s="29"/>
      <c r="J128" s="29"/>
      <c r="K128" s="29">
        <f>SUM(K116:K127)</f>
        <v>0</v>
      </c>
    </row>
    <row r="129" spans="1:11" ht="15.75" x14ac:dyDescent="0.25">
      <c r="A129" s="53"/>
      <c r="B129" s="46" t="s">
        <v>42</v>
      </c>
      <c r="C129" s="3" t="s">
        <v>24</v>
      </c>
      <c r="D129" s="4" t="s">
        <v>12</v>
      </c>
      <c r="E129" s="8">
        <v>8</v>
      </c>
      <c r="F129" s="9"/>
      <c r="G129" s="7"/>
      <c r="H129" s="7"/>
      <c r="I129" s="7">
        <f>E129*G129</f>
        <v>0</v>
      </c>
      <c r="J129" s="7"/>
      <c r="K129" s="7">
        <f>I129</f>
        <v>0</v>
      </c>
    </row>
    <row r="130" spans="1:11" ht="15.75" x14ac:dyDescent="0.25">
      <c r="A130" s="53"/>
      <c r="B130" s="46"/>
      <c r="C130" s="3" t="s">
        <v>24</v>
      </c>
      <c r="D130" s="4" t="s">
        <v>13</v>
      </c>
      <c r="E130" s="8">
        <v>37</v>
      </c>
      <c r="F130" s="9">
        <v>62</v>
      </c>
      <c r="G130" s="6"/>
      <c r="H130" s="7"/>
      <c r="I130" s="7"/>
      <c r="J130" s="7">
        <f t="shared" ref="J130:J133" si="60">F130*H130</f>
        <v>0</v>
      </c>
      <c r="K130" s="7">
        <f t="shared" ref="K130:K133" si="61">J130</f>
        <v>0</v>
      </c>
    </row>
    <row r="131" spans="1:11" ht="15.75" x14ac:dyDescent="0.25">
      <c r="A131" s="53"/>
      <c r="B131" s="46"/>
      <c r="C131" s="3" t="s">
        <v>24</v>
      </c>
      <c r="D131" s="4" t="s">
        <v>14</v>
      </c>
      <c r="E131" s="8">
        <v>6</v>
      </c>
      <c r="F131" s="9">
        <v>10</v>
      </c>
      <c r="G131" s="6"/>
      <c r="H131" s="7"/>
      <c r="I131" s="7"/>
      <c r="J131" s="7">
        <f t="shared" si="60"/>
        <v>0</v>
      </c>
      <c r="K131" s="7">
        <f t="shared" si="61"/>
        <v>0</v>
      </c>
    </row>
    <row r="132" spans="1:11" ht="15.75" x14ac:dyDescent="0.25">
      <c r="A132" s="53"/>
      <c r="B132" s="46"/>
      <c r="C132" s="3" t="s">
        <v>24</v>
      </c>
      <c r="D132" s="4" t="s">
        <v>15</v>
      </c>
      <c r="E132" s="8">
        <v>70</v>
      </c>
      <c r="F132" s="9">
        <v>117</v>
      </c>
      <c r="G132" s="6"/>
      <c r="H132" s="7"/>
      <c r="I132" s="7"/>
      <c r="J132" s="7">
        <f t="shared" si="60"/>
        <v>0</v>
      </c>
      <c r="K132" s="7">
        <f t="shared" si="61"/>
        <v>0</v>
      </c>
    </row>
    <row r="133" spans="1:11" ht="15.75" x14ac:dyDescent="0.25">
      <c r="A133" s="53"/>
      <c r="B133" s="46"/>
      <c r="C133" s="3" t="s">
        <v>24</v>
      </c>
      <c r="D133" s="4" t="s">
        <v>16</v>
      </c>
      <c r="E133" s="8">
        <v>51</v>
      </c>
      <c r="F133" s="17">
        <v>93</v>
      </c>
      <c r="G133" s="6"/>
      <c r="H133" s="7"/>
      <c r="I133" s="7"/>
      <c r="J133" s="7">
        <f t="shared" si="60"/>
        <v>0</v>
      </c>
      <c r="K133" s="7">
        <f t="shared" si="61"/>
        <v>0</v>
      </c>
    </row>
    <row r="134" spans="1:11" ht="15.75" x14ac:dyDescent="0.25">
      <c r="A134" s="53"/>
      <c r="B134" s="46"/>
      <c r="C134" s="3" t="s">
        <v>24</v>
      </c>
      <c r="D134" s="4" t="s">
        <v>17</v>
      </c>
      <c r="E134" s="8">
        <v>1</v>
      </c>
      <c r="F134" s="9"/>
      <c r="G134" s="7"/>
      <c r="H134" s="7"/>
      <c r="I134" s="7">
        <f t="shared" ref="I134:I135" si="62">E134*G134</f>
        <v>0</v>
      </c>
      <c r="J134" s="7"/>
      <c r="K134" s="7">
        <f t="shared" ref="K134:K135" si="63">I134</f>
        <v>0</v>
      </c>
    </row>
    <row r="135" spans="1:11" ht="15.75" x14ac:dyDescent="0.25">
      <c r="A135" s="53"/>
      <c r="B135" s="46"/>
      <c r="C135" s="3" t="s">
        <v>25</v>
      </c>
      <c r="D135" s="4" t="s">
        <v>12</v>
      </c>
      <c r="E135" s="8">
        <v>3</v>
      </c>
      <c r="F135" s="9"/>
      <c r="G135" s="7"/>
      <c r="H135" s="7"/>
      <c r="I135" s="7">
        <f t="shared" si="62"/>
        <v>0</v>
      </c>
      <c r="J135" s="7"/>
      <c r="K135" s="7">
        <f t="shared" si="63"/>
        <v>0</v>
      </c>
    </row>
    <row r="136" spans="1:11" ht="15.75" x14ac:dyDescent="0.25">
      <c r="A136" s="53"/>
      <c r="B136" s="46"/>
      <c r="C136" s="3" t="s">
        <v>25</v>
      </c>
      <c r="D136" s="4" t="s">
        <v>13</v>
      </c>
      <c r="E136" s="8">
        <v>6</v>
      </c>
      <c r="F136" s="9">
        <v>10</v>
      </c>
      <c r="G136" s="6"/>
      <c r="H136" s="7"/>
      <c r="I136" s="7"/>
      <c r="J136" s="7">
        <f t="shared" ref="J136:J139" si="64">F136*H136</f>
        <v>0</v>
      </c>
      <c r="K136" s="7">
        <f t="shared" ref="K136:K139" si="65">J136</f>
        <v>0</v>
      </c>
    </row>
    <row r="137" spans="1:11" ht="15.75" x14ac:dyDescent="0.25">
      <c r="A137" s="53"/>
      <c r="B137" s="46"/>
      <c r="C137" s="3" t="s">
        <v>25</v>
      </c>
      <c r="D137" s="4" t="s">
        <v>14</v>
      </c>
      <c r="E137" s="8">
        <v>1</v>
      </c>
      <c r="F137" s="9">
        <v>2</v>
      </c>
      <c r="G137" s="6"/>
      <c r="H137" s="7"/>
      <c r="I137" s="7"/>
      <c r="J137" s="7">
        <f t="shared" si="64"/>
        <v>0</v>
      </c>
      <c r="K137" s="7">
        <f t="shared" si="65"/>
        <v>0</v>
      </c>
    </row>
    <row r="138" spans="1:11" ht="15.75" x14ac:dyDescent="0.25">
      <c r="A138" s="53"/>
      <c r="B138" s="46"/>
      <c r="C138" s="3" t="s">
        <v>25</v>
      </c>
      <c r="D138" s="4" t="s">
        <v>15</v>
      </c>
      <c r="E138" s="8">
        <v>20</v>
      </c>
      <c r="F138" s="9">
        <v>33</v>
      </c>
      <c r="G138" s="6"/>
      <c r="H138" s="7"/>
      <c r="I138" s="7"/>
      <c r="J138" s="7">
        <f t="shared" si="64"/>
        <v>0</v>
      </c>
      <c r="K138" s="7">
        <f t="shared" si="65"/>
        <v>0</v>
      </c>
    </row>
    <row r="139" spans="1:11" ht="15.75" x14ac:dyDescent="0.25">
      <c r="A139" s="53"/>
      <c r="B139" s="46"/>
      <c r="C139" s="3" t="s">
        <v>25</v>
      </c>
      <c r="D139" s="4" t="s">
        <v>16</v>
      </c>
      <c r="E139" s="8">
        <v>10</v>
      </c>
      <c r="F139" s="17">
        <v>18</v>
      </c>
      <c r="G139" s="6"/>
      <c r="H139" s="7"/>
      <c r="I139" s="7"/>
      <c r="J139" s="7">
        <f t="shared" si="64"/>
        <v>0</v>
      </c>
      <c r="K139" s="7">
        <f t="shared" si="65"/>
        <v>0</v>
      </c>
    </row>
    <row r="140" spans="1:11" ht="15.75" x14ac:dyDescent="0.25">
      <c r="A140" s="53"/>
      <c r="B140" s="46"/>
      <c r="C140" s="3" t="s">
        <v>25</v>
      </c>
      <c r="D140" s="4" t="s">
        <v>17</v>
      </c>
      <c r="E140" s="8">
        <v>1</v>
      </c>
      <c r="F140" s="9"/>
      <c r="G140" s="7"/>
      <c r="H140" s="7"/>
      <c r="I140" s="7">
        <f>E140*G140</f>
        <v>0</v>
      </c>
      <c r="J140" s="7"/>
      <c r="K140" s="7">
        <f>I140</f>
        <v>0</v>
      </c>
    </row>
    <row r="141" spans="1:11" ht="15.75" x14ac:dyDescent="0.25">
      <c r="A141" s="53"/>
      <c r="B141" s="47"/>
      <c r="C141" s="25"/>
      <c r="D141" s="26" t="s">
        <v>31</v>
      </c>
      <c r="E141" s="27">
        <v>214</v>
      </c>
      <c r="F141" s="27">
        <v>345</v>
      </c>
      <c r="G141" s="28"/>
      <c r="H141" s="28"/>
      <c r="I141" s="29"/>
      <c r="J141" s="29"/>
      <c r="K141" s="29">
        <f>SUM(K129:K140)</f>
        <v>0</v>
      </c>
    </row>
    <row r="142" spans="1:11" ht="15.75" x14ac:dyDescent="0.25">
      <c r="A142" s="53"/>
      <c r="B142" s="46" t="s">
        <v>43</v>
      </c>
      <c r="C142" s="3" t="s">
        <v>41</v>
      </c>
      <c r="D142" s="4" t="s">
        <v>13</v>
      </c>
      <c r="E142" s="8">
        <v>23</v>
      </c>
      <c r="F142" s="9">
        <v>38</v>
      </c>
      <c r="G142" s="6"/>
      <c r="H142" s="7"/>
      <c r="I142" s="7"/>
      <c r="J142" s="7">
        <f t="shared" ref="J142:J145" si="66">F142*H142</f>
        <v>0</v>
      </c>
      <c r="K142" s="7">
        <f t="shared" ref="K142:K145" si="67">J142</f>
        <v>0</v>
      </c>
    </row>
    <row r="143" spans="1:11" ht="15.75" x14ac:dyDescent="0.25">
      <c r="A143" s="53"/>
      <c r="B143" s="46"/>
      <c r="C143" s="3" t="s">
        <v>41</v>
      </c>
      <c r="D143" s="4" t="s">
        <v>14</v>
      </c>
      <c r="E143" s="8">
        <v>5</v>
      </c>
      <c r="F143" s="9">
        <v>8</v>
      </c>
      <c r="G143" s="6"/>
      <c r="H143" s="7"/>
      <c r="I143" s="7"/>
      <c r="J143" s="7">
        <f t="shared" si="66"/>
        <v>0</v>
      </c>
      <c r="K143" s="7">
        <f t="shared" si="67"/>
        <v>0</v>
      </c>
    </row>
    <row r="144" spans="1:11" ht="15.75" x14ac:dyDescent="0.25">
      <c r="A144" s="53"/>
      <c r="B144" s="46"/>
      <c r="C144" s="3" t="s">
        <v>41</v>
      </c>
      <c r="D144" s="4" t="s">
        <v>15</v>
      </c>
      <c r="E144" s="8">
        <v>33</v>
      </c>
      <c r="F144" s="9">
        <v>55</v>
      </c>
      <c r="G144" s="6"/>
      <c r="H144" s="7"/>
      <c r="I144" s="7"/>
      <c r="J144" s="7">
        <f t="shared" si="66"/>
        <v>0</v>
      </c>
      <c r="K144" s="7">
        <f t="shared" si="67"/>
        <v>0</v>
      </c>
    </row>
    <row r="145" spans="1:11" ht="15.75" x14ac:dyDescent="0.25">
      <c r="A145" s="53"/>
      <c r="B145" s="46"/>
      <c r="C145" s="3" t="s">
        <v>41</v>
      </c>
      <c r="D145" s="4" t="s">
        <v>16</v>
      </c>
      <c r="E145" s="8">
        <v>29</v>
      </c>
      <c r="F145" s="17">
        <v>53</v>
      </c>
      <c r="G145" s="6"/>
      <c r="H145" s="7"/>
      <c r="I145" s="7"/>
      <c r="J145" s="7">
        <f t="shared" si="66"/>
        <v>0</v>
      </c>
      <c r="K145" s="7">
        <f t="shared" si="67"/>
        <v>0</v>
      </c>
    </row>
    <row r="146" spans="1:11" ht="15.75" x14ac:dyDescent="0.25">
      <c r="A146" s="53"/>
      <c r="B146" s="46"/>
      <c r="C146" s="3" t="s">
        <v>41</v>
      </c>
      <c r="D146" s="4" t="s">
        <v>17</v>
      </c>
      <c r="E146" s="8">
        <v>1</v>
      </c>
      <c r="F146" s="9"/>
      <c r="G146" s="7"/>
      <c r="H146" s="7"/>
      <c r="I146" s="7">
        <f>E146*G146</f>
        <v>0</v>
      </c>
      <c r="J146" s="7"/>
      <c r="K146" s="7">
        <f>I146</f>
        <v>0</v>
      </c>
    </row>
    <row r="147" spans="1:11" ht="15.75" x14ac:dyDescent="0.25">
      <c r="A147" s="53"/>
      <c r="B147" s="46"/>
      <c r="C147" s="3" t="s">
        <v>24</v>
      </c>
      <c r="D147" s="4" t="s">
        <v>13</v>
      </c>
      <c r="E147" s="8">
        <v>39</v>
      </c>
      <c r="F147" s="9">
        <v>65</v>
      </c>
      <c r="G147" s="6"/>
      <c r="H147" s="7"/>
      <c r="I147" s="7"/>
      <c r="J147" s="7">
        <f t="shared" ref="J147:J149" si="68">F147*H147</f>
        <v>0</v>
      </c>
      <c r="K147" s="7">
        <f t="shared" ref="K147:K149" si="69">J147</f>
        <v>0</v>
      </c>
    </row>
    <row r="148" spans="1:11" ht="15.75" x14ac:dyDescent="0.25">
      <c r="A148" s="53"/>
      <c r="B148" s="46"/>
      <c r="C148" s="3" t="s">
        <v>24</v>
      </c>
      <c r="D148" s="4" t="s">
        <v>15</v>
      </c>
      <c r="E148" s="8">
        <v>35</v>
      </c>
      <c r="F148" s="9">
        <v>58</v>
      </c>
      <c r="G148" s="6"/>
      <c r="H148" s="7"/>
      <c r="I148" s="7"/>
      <c r="J148" s="7">
        <f t="shared" si="68"/>
        <v>0</v>
      </c>
      <c r="K148" s="7">
        <f t="shared" si="69"/>
        <v>0</v>
      </c>
    </row>
    <row r="149" spans="1:11" ht="15.75" x14ac:dyDescent="0.25">
      <c r="A149" s="53"/>
      <c r="B149" s="46"/>
      <c r="C149" s="3" t="s">
        <v>24</v>
      </c>
      <c r="D149" s="4" t="s">
        <v>16</v>
      </c>
      <c r="E149" s="8">
        <v>24</v>
      </c>
      <c r="F149" s="17">
        <v>44</v>
      </c>
      <c r="G149" s="6"/>
      <c r="H149" s="7"/>
      <c r="I149" s="7"/>
      <c r="J149" s="7">
        <f t="shared" si="68"/>
        <v>0</v>
      </c>
      <c r="K149" s="7">
        <f t="shared" si="69"/>
        <v>0</v>
      </c>
    </row>
    <row r="150" spans="1:11" ht="15.75" x14ac:dyDescent="0.25">
      <c r="A150" s="53"/>
      <c r="B150" s="46"/>
      <c r="C150" s="3" t="s">
        <v>24</v>
      </c>
      <c r="D150" s="4" t="s">
        <v>17</v>
      </c>
      <c r="E150" s="8">
        <v>1</v>
      </c>
      <c r="F150" s="9"/>
      <c r="G150" s="7"/>
      <c r="H150" s="7"/>
      <c r="I150" s="7">
        <f>E150*G150</f>
        <v>0</v>
      </c>
      <c r="J150" s="7"/>
      <c r="K150" s="7">
        <f>I150</f>
        <v>0</v>
      </c>
    </row>
    <row r="151" spans="1:11" ht="15.75" x14ac:dyDescent="0.25">
      <c r="A151" s="53"/>
      <c r="B151" s="46"/>
      <c r="C151" s="3" t="s">
        <v>25</v>
      </c>
      <c r="D151" s="4" t="s">
        <v>13</v>
      </c>
      <c r="E151" s="8">
        <v>4</v>
      </c>
      <c r="F151" s="9">
        <v>7</v>
      </c>
      <c r="G151" s="6"/>
      <c r="H151" s="7"/>
      <c r="I151" s="7"/>
      <c r="J151" s="7">
        <f t="shared" ref="J151:J153" si="70">F151*H151</f>
        <v>0</v>
      </c>
      <c r="K151" s="7">
        <f t="shared" ref="K151:K153" si="71">J151</f>
        <v>0</v>
      </c>
    </row>
    <row r="152" spans="1:11" ht="15.75" x14ac:dyDescent="0.25">
      <c r="A152" s="53"/>
      <c r="B152" s="46"/>
      <c r="C152" s="3" t="s">
        <v>25</v>
      </c>
      <c r="D152" s="4" t="s">
        <v>15</v>
      </c>
      <c r="E152" s="8">
        <v>7</v>
      </c>
      <c r="F152" s="9">
        <v>12</v>
      </c>
      <c r="G152" s="6"/>
      <c r="H152" s="7"/>
      <c r="I152" s="7"/>
      <c r="J152" s="7">
        <f t="shared" si="70"/>
        <v>0</v>
      </c>
      <c r="K152" s="7">
        <f t="shared" si="71"/>
        <v>0</v>
      </c>
    </row>
    <row r="153" spans="1:11" ht="15.75" x14ac:dyDescent="0.25">
      <c r="A153" s="53"/>
      <c r="B153" s="46"/>
      <c r="C153" s="3" t="s">
        <v>25</v>
      </c>
      <c r="D153" s="4" t="s">
        <v>16</v>
      </c>
      <c r="E153" s="8">
        <v>4</v>
      </c>
      <c r="F153" s="17">
        <v>7</v>
      </c>
      <c r="G153" s="6"/>
      <c r="H153" s="7"/>
      <c r="I153" s="7"/>
      <c r="J153" s="7">
        <f t="shared" si="70"/>
        <v>0</v>
      </c>
      <c r="K153" s="7">
        <f t="shared" si="71"/>
        <v>0</v>
      </c>
    </row>
    <row r="154" spans="1:11" ht="15.75" x14ac:dyDescent="0.25">
      <c r="A154" s="53"/>
      <c r="B154" s="46"/>
      <c r="C154" s="3" t="s">
        <v>25</v>
      </c>
      <c r="D154" s="4" t="s">
        <v>17</v>
      </c>
      <c r="E154" s="8">
        <v>1</v>
      </c>
      <c r="F154" s="9"/>
      <c r="G154" s="7"/>
      <c r="H154" s="7"/>
      <c r="I154" s="7">
        <f>E154*G154</f>
        <v>0</v>
      </c>
      <c r="J154" s="7"/>
      <c r="K154" s="7">
        <f>I154</f>
        <v>0</v>
      </c>
    </row>
    <row r="155" spans="1:11" ht="15.75" x14ac:dyDescent="0.25">
      <c r="A155" s="53"/>
      <c r="B155" s="47"/>
      <c r="C155" s="25"/>
      <c r="D155" s="26" t="s">
        <v>31</v>
      </c>
      <c r="E155" s="27">
        <v>206</v>
      </c>
      <c r="F155" s="27">
        <v>347</v>
      </c>
      <c r="G155" s="28"/>
      <c r="H155" s="28"/>
      <c r="I155" s="29"/>
      <c r="J155" s="29"/>
      <c r="K155" s="29">
        <f>SUM(K142:K154)</f>
        <v>0</v>
      </c>
    </row>
    <row r="156" spans="1:11" ht="15.75" x14ac:dyDescent="0.25">
      <c r="A156" s="53"/>
      <c r="B156" s="46" t="s">
        <v>50</v>
      </c>
      <c r="C156" s="3" t="s">
        <v>32</v>
      </c>
      <c r="D156" s="4" t="s">
        <v>14</v>
      </c>
      <c r="E156" s="5">
        <v>2</v>
      </c>
      <c r="F156" s="9">
        <v>3</v>
      </c>
      <c r="G156" s="6"/>
      <c r="H156" s="7"/>
      <c r="I156" s="7"/>
      <c r="J156" s="7">
        <f t="shared" ref="J156:J158" si="72">F156*H156</f>
        <v>0</v>
      </c>
      <c r="K156" s="7">
        <f t="shared" ref="K156:K158" si="73">J156</f>
        <v>0</v>
      </c>
    </row>
    <row r="157" spans="1:11" ht="15.75" x14ac:dyDescent="0.25">
      <c r="A157" s="53"/>
      <c r="B157" s="46"/>
      <c r="C157" s="3" t="s">
        <v>32</v>
      </c>
      <c r="D157" s="4" t="s">
        <v>15</v>
      </c>
      <c r="E157" s="5">
        <v>50</v>
      </c>
      <c r="F157" s="9">
        <v>83</v>
      </c>
      <c r="G157" s="6"/>
      <c r="H157" s="7"/>
      <c r="I157" s="7"/>
      <c r="J157" s="7">
        <f t="shared" si="72"/>
        <v>0</v>
      </c>
      <c r="K157" s="7">
        <f t="shared" si="73"/>
        <v>0</v>
      </c>
    </row>
    <row r="158" spans="1:11" ht="15.75" x14ac:dyDescent="0.25">
      <c r="A158" s="53"/>
      <c r="B158" s="46"/>
      <c r="C158" s="3" t="s">
        <v>32</v>
      </c>
      <c r="D158" s="4" t="s">
        <v>16</v>
      </c>
      <c r="E158" s="8">
        <v>48</v>
      </c>
      <c r="F158" s="17">
        <v>87</v>
      </c>
      <c r="G158" s="6"/>
      <c r="H158" s="7"/>
      <c r="I158" s="7"/>
      <c r="J158" s="7">
        <f t="shared" si="72"/>
        <v>0</v>
      </c>
      <c r="K158" s="7">
        <f t="shared" si="73"/>
        <v>0</v>
      </c>
    </row>
    <row r="159" spans="1:11" ht="15.75" x14ac:dyDescent="0.25">
      <c r="A159" s="53"/>
      <c r="B159" s="46"/>
      <c r="C159" s="3" t="s">
        <v>32</v>
      </c>
      <c r="D159" s="4" t="s">
        <v>17</v>
      </c>
      <c r="E159" s="8">
        <v>1</v>
      </c>
      <c r="F159" s="9"/>
      <c r="G159" s="7"/>
      <c r="H159" s="7"/>
      <c r="I159" s="7">
        <f t="shared" ref="I159:I160" si="74">E159*G159</f>
        <v>0</v>
      </c>
      <c r="J159" s="7"/>
      <c r="K159" s="7">
        <f t="shared" ref="K159:K160" si="75">I159</f>
        <v>0</v>
      </c>
    </row>
    <row r="160" spans="1:11" ht="15.75" x14ac:dyDescent="0.25">
      <c r="A160" s="53"/>
      <c r="B160" s="46"/>
      <c r="C160" s="3" t="s">
        <v>30</v>
      </c>
      <c r="D160" s="4" t="s">
        <v>12</v>
      </c>
      <c r="E160" s="8">
        <v>5</v>
      </c>
      <c r="F160" s="9"/>
      <c r="G160" s="7"/>
      <c r="H160" s="7"/>
      <c r="I160" s="7">
        <f t="shared" si="74"/>
        <v>0</v>
      </c>
      <c r="J160" s="7"/>
      <c r="K160" s="7">
        <f t="shared" si="75"/>
        <v>0</v>
      </c>
    </row>
    <row r="161" spans="1:11" ht="15.75" x14ac:dyDescent="0.25">
      <c r="A161" s="53"/>
      <c r="B161" s="46"/>
      <c r="C161" s="3" t="s">
        <v>30</v>
      </c>
      <c r="D161" s="4" t="s">
        <v>15</v>
      </c>
      <c r="E161" s="8">
        <v>30</v>
      </c>
      <c r="F161" s="9">
        <v>50</v>
      </c>
      <c r="G161" s="6"/>
      <c r="H161" s="7"/>
      <c r="I161" s="7"/>
      <c r="J161" s="7">
        <f t="shared" ref="J161:J162" si="76">F161*H161</f>
        <v>0</v>
      </c>
      <c r="K161" s="7">
        <f t="shared" ref="K161:K162" si="77">J161</f>
        <v>0</v>
      </c>
    </row>
    <row r="162" spans="1:11" ht="15.75" x14ac:dyDescent="0.25">
      <c r="A162" s="53"/>
      <c r="B162" s="46"/>
      <c r="C162" s="3" t="s">
        <v>30</v>
      </c>
      <c r="D162" s="4" t="s">
        <v>16</v>
      </c>
      <c r="E162" s="8">
        <v>28</v>
      </c>
      <c r="F162" s="17">
        <v>51</v>
      </c>
      <c r="G162" s="6"/>
      <c r="H162" s="7"/>
      <c r="I162" s="7"/>
      <c r="J162" s="7">
        <f t="shared" si="76"/>
        <v>0</v>
      </c>
      <c r="K162" s="7">
        <f t="shared" si="77"/>
        <v>0</v>
      </c>
    </row>
    <row r="163" spans="1:11" ht="15.75" x14ac:dyDescent="0.25">
      <c r="A163" s="53"/>
      <c r="B163" s="46"/>
      <c r="C163" s="3" t="s">
        <v>30</v>
      </c>
      <c r="D163" s="4" t="s">
        <v>17</v>
      </c>
      <c r="E163" s="8">
        <v>1</v>
      </c>
      <c r="F163" s="9"/>
      <c r="G163" s="7"/>
      <c r="H163" s="7"/>
      <c r="I163" s="7">
        <f>E163*G163</f>
        <v>0</v>
      </c>
      <c r="J163" s="7"/>
      <c r="K163" s="7">
        <f>I163</f>
        <v>0</v>
      </c>
    </row>
    <row r="164" spans="1:11" ht="15.75" x14ac:dyDescent="0.25">
      <c r="A164" s="53"/>
      <c r="B164" s="46"/>
      <c r="C164" s="3" t="s">
        <v>33</v>
      </c>
      <c r="D164" s="4" t="s">
        <v>14</v>
      </c>
      <c r="E164" s="8">
        <v>1</v>
      </c>
      <c r="F164" s="9">
        <v>2</v>
      </c>
      <c r="G164" s="6"/>
      <c r="H164" s="7"/>
      <c r="I164" s="7"/>
      <c r="J164" s="7">
        <f t="shared" ref="J164:J167" si="78">F164*H164</f>
        <v>0</v>
      </c>
      <c r="K164" s="7">
        <f t="shared" ref="K164:K167" si="79">J164</f>
        <v>0</v>
      </c>
    </row>
    <row r="165" spans="1:11" ht="15.75" x14ac:dyDescent="0.25">
      <c r="A165" s="53"/>
      <c r="B165" s="46"/>
      <c r="C165" s="3" t="s">
        <v>33</v>
      </c>
      <c r="D165" s="4" t="s">
        <v>15</v>
      </c>
      <c r="E165" s="8">
        <v>15</v>
      </c>
      <c r="F165" s="9">
        <v>25</v>
      </c>
      <c r="G165" s="6"/>
      <c r="H165" s="7"/>
      <c r="I165" s="7"/>
      <c r="J165" s="7">
        <f t="shared" si="78"/>
        <v>0</v>
      </c>
      <c r="K165" s="7">
        <f t="shared" si="79"/>
        <v>0</v>
      </c>
    </row>
    <row r="166" spans="1:11" ht="15.75" x14ac:dyDescent="0.25">
      <c r="A166" s="53"/>
      <c r="B166" s="46"/>
      <c r="C166" s="3" t="s">
        <v>33</v>
      </c>
      <c r="D166" s="4" t="s">
        <v>16</v>
      </c>
      <c r="E166" s="8">
        <v>14</v>
      </c>
      <c r="F166" s="17">
        <v>25</v>
      </c>
      <c r="G166" s="6"/>
      <c r="H166" s="7"/>
      <c r="I166" s="7"/>
      <c r="J166" s="7">
        <f t="shared" si="78"/>
        <v>0</v>
      </c>
      <c r="K166" s="7">
        <f t="shared" si="79"/>
        <v>0</v>
      </c>
    </row>
    <row r="167" spans="1:11" ht="15.75" x14ac:dyDescent="0.25">
      <c r="A167" s="53"/>
      <c r="B167" s="46"/>
      <c r="C167" s="3" t="s">
        <v>29</v>
      </c>
      <c r="D167" s="4" t="s">
        <v>16</v>
      </c>
      <c r="E167" s="8">
        <v>9</v>
      </c>
      <c r="F167" s="17">
        <v>16</v>
      </c>
      <c r="G167" s="6"/>
      <c r="H167" s="7"/>
      <c r="I167" s="7"/>
      <c r="J167" s="7">
        <f t="shared" si="78"/>
        <v>0</v>
      </c>
      <c r="K167" s="7">
        <f t="shared" si="79"/>
        <v>0</v>
      </c>
    </row>
    <row r="168" spans="1:11" ht="15.75" x14ac:dyDescent="0.25">
      <c r="A168" s="53"/>
      <c r="B168" s="47"/>
      <c r="C168" s="25"/>
      <c r="D168" s="26" t="s">
        <v>31</v>
      </c>
      <c r="E168" s="27">
        <v>204</v>
      </c>
      <c r="F168" s="27">
        <v>342</v>
      </c>
      <c r="G168" s="28"/>
      <c r="H168" s="28"/>
      <c r="I168" s="29"/>
      <c r="J168" s="29"/>
      <c r="K168" s="29">
        <f>SUM(K156:K167)</f>
        <v>0</v>
      </c>
    </row>
    <row r="169" spans="1:11" ht="15.75" x14ac:dyDescent="0.25">
      <c r="A169" s="54"/>
      <c r="B169" s="30"/>
      <c r="C169" s="25"/>
      <c r="D169" s="26" t="s">
        <v>46</v>
      </c>
      <c r="E169" s="27">
        <f>E168+E155+E141+E128+E115+E106+E95+E82+E70+E57+E45</f>
        <v>1866</v>
      </c>
      <c r="F169" s="27">
        <f>F168+F155+F141+F128+F115+F106+F95+F82+F70+F57+F45</f>
        <v>2683</v>
      </c>
      <c r="G169" s="28"/>
      <c r="H169" s="28"/>
      <c r="I169" s="29"/>
      <c r="J169" s="29"/>
      <c r="K169" s="29">
        <f>K168+K155+K141+K128+K115+K106+K95+K82+K70+K57+K45</f>
        <v>0</v>
      </c>
    </row>
    <row r="171" spans="1:11" ht="15.75" x14ac:dyDescent="0.2">
      <c r="E171" s="23"/>
      <c r="F171" s="24"/>
      <c r="K171" s="18"/>
    </row>
  </sheetData>
  <autoFilter ref="B2:K169"/>
  <mergeCells count="17">
    <mergeCell ref="A35:A169"/>
    <mergeCell ref="B35:B45"/>
    <mergeCell ref="B46:B57"/>
    <mergeCell ref="B58:B70"/>
    <mergeCell ref="B71:B82"/>
    <mergeCell ref="B156:B168"/>
    <mergeCell ref="B83:B95"/>
    <mergeCell ref="B96:B106"/>
    <mergeCell ref="B107:B115"/>
    <mergeCell ref="B116:B128"/>
    <mergeCell ref="B129:B141"/>
    <mergeCell ref="B142:B155"/>
    <mergeCell ref="D1:F1"/>
    <mergeCell ref="A3:A34"/>
    <mergeCell ref="B3:B12"/>
    <mergeCell ref="B13:B22"/>
    <mergeCell ref="B23:B33"/>
  </mergeCells>
  <pageMargins left="0.7" right="0.7" top="0.75" bottom="0.75" header="0.3" footer="0.3"/>
  <pageSetup paperSize="9" scale="79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M16" sqref="M16"/>
    </sheetView>
  </sheetViews>
  <sheetFormatPr defaultRowHeight="12.75" x14ac:dyDescent="0.2"/>
  <cols>
    <col min="2" max="2" width="21" customWidth="1"/>
  </cols>
  <sheetData>
    <row r="2" spans="1:7" ht="13.5" thickBot="1" x14ac:dyDescent="0.25"/>
    <row r="3" spans="1:7" ht="16.5" thickBot="1" x14ac:dyDescent="0.25">
      <c r="A3" s="55" t="s">
        <v>51</v>
      </c>
      <c r="B3" s="57" t="s">
        <v>52</v>
      </c>
      <c r="C3" s="59" t="s">
        <v>53</v>
      </c>
      <c r="D3" s="60"/>
      <c r="E3" s="60"/>
      <c r="F3" s="61"/>
      <c r="G3" s="57" t="s">
        <v>54</v>
      </c>
    </row>
    <row r="4" spans="1:7" ht="15.75" x14ac:dyDescent="0.2">
      <c r="A4" s="56"/>
      <c r="B4" s="58"/>
      <c r="C4" s="35" t="s">
        <v>47</v>
      </c>
      <c r="D4" s="35" t="s">
        <v>48</v>
      </c>
      <c r="E4" s="35" t="s">
        <v>55</v>
      </c>
      <c r="F4" s="35" t="s">
        <v>56</v>
      </c>
      <c r="G4" s="58"/>
    </row>
    <row r="5" spans="1:7" ht="15.75" x14ac:dyDescent="0.2">
      <c r="A5" s="36"/>
      <c r="B5" s="35"/>
      <c r="C5" s="37"/>
      <c r="D5" s="37"/>
      <c r="E5" s="37"/>
      <c r="F5" s="37"/>
      <c r="G5" s="35"/>
    </row>
    <row r="6" spans="1:7" ht="15.75" x14ac:dyDescent="0.2">
      <c r="A6" s="38" t="s">
        <v>47</v>
      </c>
      <c r="B6" s="39" t="s">
        <v>57</v>
      </c>
      <c r="C6" s="40"/>
      <c r="D6" s="40"/>
      <c r="E6" s="40">
        <v>935</v>
      </c>
      <c r="F6" s="40">
        <v>936</v>
      </c>
      <c r="G6" s="41">
        <v>1871</v>
      </c>
    </row>
    <row r="12" spans="1:7" ht="13.5" thickBot="1" x14ac:dyDescent="0.25"/>
    <row r="13" spans="1:7" ht="16.5" thickBot="1" x14ac:dyDescent="0.25">
      <c r="A13" s="55" t="s">
        <v>51</v>
      </c>
      <c r="B13" s="57" t="s">
        <v>52</v>
      </c>
      <c r="C13" s="59" t="s">
        <v>53</v>
      </c>
      <c r="D13" s="60"/>
      <c r="E13" s="60"/>
      <c r="F13" s="61"/>
      <c r="G13" s="57" t="s">
        <v>54</v>
      </c>
    </row>
    <row r="14" spans="1:7" ht="15.75" x14ac:dyDescent="0.2">
      <c r="A14" s="56"/>
      <c r="B14" s="58"/>
      <c r="C14" s="35" t="s">
        <v>47</v>
      </c>
      <c r="D14" s="35" t="s">
        <v>48</v>
      </c>
      <c r="E14" s="35" t="s">
        <v>55</v>
      </c>
      <c r="F14" s="35" t="s">
        <v>56</v>
      </c>
      <c r="G14" s="58"/>
    </row>
    <row r="15" spans="1:7" ht="15.75" x14ac:dyDescent="0.2">
      <c r="A15" s="36"/>
      <c r="B15" s="35"/>
      <c r="C15" s="37"/>
      <c r="D15" s="37"/>
      <c r="E15" s="37"/>
      <c r="F15" s="37"/>
      <c r="G15" s="35"/>
    </row>
    <row r="16" spans="1:7" ht="57" x14ac:dyDescent="0.2">
      <c r="A16" s="38" t="s">
        <v>48</v>
      </c>
      <c r="B16" s="42" t="s">
        <v>58</v>
      </c>
      <c r="C16" s="40"/>
      <c r="D16" s="40"/>
      <c r="E16" s="40">
        <v>933</v>
      </c>
      <c r="F16" s="40">
        <v>933</v>
      </c>
      <c r="G16" s="42">
        <v>1866</v>
      </c>
    </row>
  </sheetData>
  <mergeCells count="8">
    <mergeCell ref="A3:A4"/>
    <mergeCell ref="B3:B4"/>
    <mergeCell ref="C3:F3"/>
    <mergeCell ref="G3:G4"/>
    <mergeCell ref="A13:A14"/>
    <mergeCell ref="B13:B14"/>
    <mergeCell ref="C13:F13"/>
    <mergeCell ref="G13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Прил.1</vt:lpstr>
      <vt:lpstr>Прил.2</vt:lpstr>
      <vt:lpstr>Прил.3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2019-06-05T09:51:11Z</cp:lastPrinted>
  <dcterms:created xsi:type="dcterms:W3CDTF">1996-10-14T23:33:28Z</dcterms:created>
  <dcterms:modified xsi:type="dcterms:W3CDTF">2019-06-06T08:55:26Z</dcterms:modified>
</cp:coreProperties>
</file>