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SIDP DP TP DLS SHERBA\Darvodobiv\Процедури ЛФ 2021\8-2021 Корен\"/>
    </mc:Choice>
  </mc:AlternateContent>
  <xr:revisionPtr revIDLastSave="0" documentId="13_ncr:1_{671DB0F2-7495-4372-B36B-BB182B3BDB22}" xr6:coauthVersionLast="46" xr6:coauthVersionMax="46" xr10:uidLastSave="{00000000-0000-0000-0000-000000000000}"/>
  <bookViews>
    <workbookView xWindow="-120" yWindow="-120" windowWidth="29040" windowHeight="15840" activeTab="1" xr2:uid="{00000000-000D-0000-FFFF-FFFF00000000}"/>
  </bookViews>
  <sheets>
    <sheet name="Прил.1" sheetId="1" r:id="rId1"/>
    <sheet name="1" sheetId="5" r:id="rId2"/>
    <sheet name="2" sheetId="6" r:id="rId3"/>
  </sheets>
  <definedNames>
    <definedName name="_xlnm._FilterDatabase" localSheetId="1" hidden="1">'1'!$B$2:$K$104</definedName>
    <definedName name="_xlnm._FilterDatabase" localSheetId="2" hidden="1">'2'!$B$2:$K$39</definedName>
    <definedName name="_xlnm._FilterDatabase" localSheetId="0" hidden="1">Прил.1!$B$2:$K$141</definedName>
  </definedNames>
  <calcPr calcId="191029"/>
</workbook>
</file>

<file path=xl/calcChain.xml><?xml version="1.0" encoding="utf-8"?>
<calcChain xmlns="http://schemas.openxmlformats.org/spreadsheetml/2006/main">
  <c r="F39" i="6" l="1"/>
  <c r="E39" i="6"/>
  <c r="I37" i="6"/>
  <c r="K37" i="6" s="1"/>
  <c r="J36" i="6"/>
  <c r="K36" i="6" s="1"/>
  <c r="J35" i="6"/>
  <c r="K35" i="6" s="1"/>
  <c r="J34" i="6"/>
  <c r="K34" i="6" s="1"/>
  <c r="I33" i="6"/>
  <c r="K33" i="6" s="1"/>
  <c r="I32" i="6"/>
  <c r="K32" i="6" s="1"/>
  <c r="I31" i="6"/>
  <c r="K31" i="6" s="1"/>
  <c r="I30" i="6"/>
  <c r="K30" i="6" s="1"/>
  <c r="J28" i="6"/>
  <c r="K28" i="6" s="1"/>
  <c r="J27" i="6"/>
  <c r="K27" i="6" s="1"/>
  <c r="J26" i="6"/>
  <c r="K26" i="6" s="1"/>
  <c r="J25" i="6"/>
  <c r="K25" i="6" s="1"/>
  <c r="J24" i="6"/>
  <c r="K24" i="6" s="1"/>
  <c r="J23" i="6"/>
  <c r="K23" i="6" s="1"/>
  <c r="J22" i="6"/>
  <c r="K22" i="6" s="1"/>
  <c r="J21" i="6"/>
  <c r="K21" i="6" s="1"/>
  <c r="J20" i="6"/>
  <c r="K20" i="6" s="1"/>
  <c r="J19" i="6"/>
  <c r="K19" i="6" s="1"/>
  <c r="J18" i="6"/>
  <c r="K18" i="6" s="1"/>
  <c r="J17" i="6"/>
  <c r="K17" i="6" s="1"/>
  <c r="J15" i="6"/>
  <c r="K15" i="6" s="1"/>
  <c r="J14" i="6"/>
  <c r="K14" i="6" s="1"/>
  <c r="J13" i="6"/>
  <c r="K13" i="6" s="1"/>
  <c r="J12" i="6"/>
  <c r="K12" i="6" s="1"/>
  <c r="J11" i="6"/>
  <c r="K11" i="6" s="1"/>
  <c r="J10" i="6"/>
  <c r="K10" i="6" s="1"/>
  <c r="J9" i="6"/>
  <c r="K9" i="6" s="1"/>
  <c r="J8" i="6"/>
  <c r="K8" i="6" s="1"/>
  <c r="I7" i="6"/>
  <c r="K7" i="6" s="1"/>
  <c r="J6" i="6"/>
  <c r="K6" i="6" s="1"/>
  <c r="J5" i="6"/>
  <c r="K5" i="6" s="1"/>
  <c r="J4" i="6"/>
  <c r="K4" i="6" s="1"/>
  <c r="J3" i="6"/>
  <c r="K3" i="6" s="1"/>
  <c r="F104" i="5"/>
  <c r="E104" i="5"/>
  <c r="J102" i="5"/>
  <c r="K102" i="5" s="1"/>
  <c r="J101" i="5"/>
  <c r="K101" i="5" s="1"/>
  <c r="K100" i="5"/>
  <c r="J100" i="5"/>
  <c r="J99" i="5"/>
  <c r="K99" i="5" s="1"/>
  <c r="K98" i="5"/>
  <c r="J98" i="5"/>
  <c r="I96" i="5"/>
  <c r="K96" i="5" s="1"/>
  <c r="J95" i="5"/>
  <c r="K95" i="5" s="1"/>
  <c r="J94" i="5"/>
  <c r="K94" i="5" s="1"/>
  <c r="J93" i="5"/>
  <c r="K93" i="5" s="1"/>
  <c r="J92" i="5"/>
  <c r="K92" i="5" s="1"/>
  <c r="I91" i="5"/>
  <c r="K91" i="5" s="1"/>
  <c r="J90" i="5"/>
  <c r="K90" i="5" s="1"/>
  <c r="J89" i="5"/>
  <c r="K89" i="5" s="1"/>
  <c r="J88" i="5"/>
  <c r="K88" i="5" s="1"/>
  <c r="J87" i="5"/>
  <c r="K87" i="5" s="1"/>
  <c r="J86" i="5"/>
  <c r="K86" i="5" s="1"/>
  <c r="J85" i="5"/>
  <c r="K85" i="5" s="1"/>
  <c r="J84" i="5"/>
  <c r="K84" i="5" s="1"/>
  <c r="J83" i="5"/>
  <c r="K83" i="5" s="1"/>
  <c r="J82" i="5"/>
  <c r="K82" i="5" s="1"/>
  <c r="J81" i="5"/>
  <c r="K81" i="5" s="1"/>
  <c r="J80" i="5"/>
  <c r="K80" i="5" s="1"/>
  <c r="I79" i="5"/>
  <c r="K79" i="5" s="1"/>
  <c r="J78" i="5"/>
  <c r="K78" i="5" s="1"/>
  <c r="J77" i="5"/>
  <c r="K77" i="5" s="1"/>
  <c r="J76" i="5"/>
  <c r="K76" i="5" s="1"/>
  <c r="J75" i="5"/>
  <c r="K75" i="5" s="1"/>
  <c r="K73" i="5"/>
  <c r="J73" i="5"/>
  <c r="J72" i="5"/>
  <c r="K72" i="5" s="1"/>
  <c r="J71" i="5"/>
  <c r="K71" i="5" s="1"/>
  <c r="I70" i="5"/>
  <c r="K70" i="5" s="1"/>
  <c r="J69" i="5"/>
  <c r="K69" i="5" s="1"/>
  <c r="J68" i="5"/>
  <c r="K68" i="5" s="1"/>
  <c r="K67" i="5"/>
  <c r="J67" i="5"/>
  <c r="I66" i="5"/>
  <c r="K66" i="5" s="1"/>
  <c r="K65" i="5"/>
  <c r="I65" i="5"/>
  <c r="J64" i="5"/>
  <c r="K64" i="5" s="1"/>
  <c r="J63" i="5"/>
  <c r="K63" i="5" s="1"/>
  <c r="J62" i="5"/>
  <c r="K62" i="5" s="1"/>
  <c r="I61" i="5"/>
  <c r="K61" i="5" s="1"/>
  <c r="J60" i="5"/>
  <c r="K60" i="5" s="1"/>
  <c r="K59" i="5"/>
  <c r="J59" i="5"/>
  <c r="J58" i="5"/>
  <c r="K58" i="5" s="1"/>
  <c r="K57" i="5"/>
  <c r="J57" i="5"/>
  <c r="J56" i="5"/>
  <c r="K56" i="5" s="1"/>
  <c r="J55" i="5"/>
  <c r="K55" i="5" s="1"/>
  <c r="J54" i="5"/>
  <c r="K54" i="5" s="1"/>
  <c r="J53" i="5"/>
  <c r="K53" i="5" s="1"/>
  <c r="J52" i="5"/>
  <c r="K52" i="5" s="1"/>
  <c r="K51" i="5"/>
  <c r="J51" i="5"/>
  <c r="J50" i="5"/>
  <c r="K50" i="5" s="1"/>
  <c r="K49" i="5"/>
  <c r="I49" i="5"/>
  <c r="I47" i="5"/>
  <c r="K47" i="5" s="1"/>
  <c r="J46" i="5"/>
  <c r="K46" i="5" s="1"/>
  <c r="J45" i="5"/>
  <c r="K45" i="5" s="1"/>
  <c r="J44" i="5"/>
  <c r="K44" i="5" s="1"/>
  <c r="J43" i="5"/>
  <c r="K43" i="5" s="1"/>
  <c r="I42" i="5"/>
  <c r="K42" i="5" s="1"/>
  <c r="J41" i="5"/>
  <c r="K41" i="5" s="1"/>
  <c r="J40" i="5"/>
  <c r="K40" i="5" s="1"/>
  <c r="J39" i="5"/>
  <c r="K39" i="5" s="1"/>
  <c r="J38" i="5"/>
  <c r="K38" i="5" s="1"/>
  <c r="J37" i="5"/>
  <c r="K37" i="5" s="1"/>
  <c r="I36" i="5"/>
  <c r="K36" i="5" s="1"/>
  <c r="J35" i="5"/>
  <c r="K35" i="5" s="1"/>
  <c r="I34" i="5"/>
  <c r="K34" i="5" s="1"/>
  <c r="J33" i="5"/>
  <c r="K33" i="5" s="1"/>
  <c r="J32" i="5"/>
  <c r="K32" i="5" s="1"/>
  <c r="J31" i="5"/>
  <c r="K31" i="5" s="1"/>
  <c r="I30" i="5"/>
  <c r="K30" i="5" s="1"/>
  <c r="K28" i="5"/>
  <c r="I28" i="5"/>
  <c r="J27" i="5"/>
  <c r="K27" i="5" s="1"/>
  <c r="J26" i="5"/>
  <c r="K26" i="5" s="1"/>
  <c r="J25" i="5"/>
  <c r="K25" i="5" s="1"/>
  <c r="J24" i="5"/>
  <c r="K24" i="5" s="1"/>
  <c r="I23" i="5"/>
  <c r="K23" i="5" s="1"/>
  <c r="K22" i="5"/>
  <c r="J22" i="5"/>
  <c r="J21" i="5"/>
  <c r="K21" i="5" s="1"/>
  <c r="K20" i="5"/>
  <c r="J20" i="5"/>
  <c r="J19" i="5"/>
  <c r="K19" i="5" s="1"/>
  <c r="J18" i="5"/>
  <c r="K18" i="5" s="1"/>
  <c r="J17" i="5"/>
  <c r="K17" i="5" s="1"/>
  <c r="I16" i="5"/>
  <c r="K16" i="5" s="1"/>
  <c r="J15" i="5"/>
  <c r="K15" i="5" s="1"/>
  <c r="J14" i="5"/>
  <c r="K14" i="5" s="1"/>
  <c r="J13" i="5"/>
  <c r="K13" i="5" s="1"/>
  <c r="J12" i="5"/>
  <c r="K12" i="5" s="1"/>
  <c r="J11" i="5"/>
  <c r="K11" i="5" s="1"/>
  <c r="J10" i="5"/>
  <c r="K10" i="5" s="1"/>
  <c r="J9" i="5"/>
  <c r="K9" i="5" s="1"/>
  <c r="I8" i="5"/>
  <c r="K8" i="5" s="1"/>
  <c r="J7" i="5"/>
  <c r="K7" i="5" s="1"/>
  <c r="J6" i="5"/>
  <c r="K6" i="5" s="1"/>
  <c r="J5" i="5"/>
  <c r="K5" i="5" s="1"/>
  <c r="J4" i="5"/>
  <c r="K4" i="5" s="1"/>
  <c r="I3" i="5"/>
  <c r="K3" i="5" s="1"/>
  <c r="K29" i="6" l="1"/>
  <c r="K74" i="5"/>
  <c r="K103" i="5"/>
  <c r="K97" i="5"/>
  <c r="K29" i="5"/>
  <c r="K16" i="6"/>
  <c r="K38" i="6"/>
  <c r="K48" i="5"/>
  <c r="J138" i="1"/>
  <c r="K138" i="1" s="1"/>
  <c r="J137" i="1"/>
  <c r="K137" i="1" s="1"/>
  <c r="J136" i="1"/>
  <c r="K136" i="1" s="1"/>
  <c r="J130" i="1"/>
  <c r="K130" i="1" s="1"/>
  <c r="J129" i="1"/>
  <c r="K129" i="1" s="1"/>
  <c r="J128" i="1"/>
  <c r="K128" i="1" s="1"/>
  <c r="J127" i="1"/>
  <c r="K127" i="1" s="1"/>
  <c r="J126" i="1"/>
  <c r="K126" i="1" s="1"/>
  <c r="J125" i="1"/>
  <c r="K125" i="1" s="1"/>
  <c r="J124" i="1"/>
  <c r="K124" i="1" s="1"/>
  <c r="J123" i="1"/>
  <c r="K123" i="1" s="1"/>
  <c r="J122" i="1"/>
  <c r="K122" i="1" s="1"/>
  <c r="J121" i="1"/>
  <c r="K121" i="1" s="1"/>
  <c r="J120" i="1"/>
  <c r="K120" i="1" s="1"/>
  <c r="J119" i="1"/>
  <c r="K119" i="1" s="1"/>
  <c r="J117" i="1"/>
  <c r="K117" i="1" s="1"/>
  <c r="J116" i="1"/>
  <c r="K116" i="1" s="1"/>
  <c r="J115" i="1"/>
  <c r="K115" i="1" s="1"/>
  <c r="J114" i="1"/>
  <c r="K114" i="1" s="1"/>
  <c r="J113" i="1"/>
  <c r="K113" i="1" s="1"/>
  <c r="J112" i="1"/>
  <c r="K112" i="1" s="1"/>
  <c r="J111" i="1"/>
  <c r="K111" i="1" s="1"/>
  <c r="J110" i="1"/>
  <c r="K110" i="1" s="1"/>
  <c r="J108" i="1"/>
  <c r="K108" i="1" s="1"/>
  <c r="J107" i="1"/>
  <c r="K107" i="1" s="1"/>
  <c r="J106" i="1"/>
  <c r="K106" i="1" s="1"/>
  <c r="J105" i="1"/>
  <c r="K105" i="1" s="1"/>
  <c r="J102" i="1"/>
  <c r="K102" i="1" s="1"/>
  <c r="J101" i="1"/>
  <c r="K101" i="1" s="1"/>
  <c r="J100" i="1"/>
  <c r="K100" i="1" s="1"/>
  <c r="J99" i="1"/>
  <c r="K99" i="1" s="1"/>
  <c r="J98" i="1"/>
  <c r="K98" i="1" s="1"/>
  <c r="J95" i="1"/>
  <c r="K95" i="1" s="1"/>
  <c r="J94" i="1"/>
  <c r="K94" i="1" s="1"/>
  <c r="J93" i="1"/>
  <c r="K93" i="1" s="1"/>
  <c r="J92" i="1"/>
  <c r="K92" i="1" s="1"/>
  <c r="J90" i="1"/>
  <c r="K90" i="1" s="1"/>
  <c r="J89" i="1"/>
  <c r="K89" i="1" s="1"/>
  <c r="J88" i="1"/>
  <c r="K88" i="1" s="1"/>
  <c r="J87" i="1"/>
  <c r="K87" i="1" s="1"/>
  <c r="J86" i="1"/>
  <c r="K86" i="1" s="1"/>
  <c r="J85" i="1"/>
  <c r="K85" i="1" s="1"/>
  <c r="J84" i="1"/>
  <c r="K84" i="1" s="1"/>
  <c r="J83" i="1"/>
  <c r="K83" i="1" s="1"/>
  <c r="J82" i="1"/>
  <c r="K82" i="1" s="1"/>
  <c r="J81" i="1"/>
  <c r="K81" i="1" s="1"/>
  <c r="J80" i="1"/>
  <c r="K80" i="1" s="1"/>
  <c r="J78" i="1"/>
  <c r="K78" i="1" s="1"/>
  <c r="J77" i="1"/>
  <c r="K77" i="1" s="1"/>
  <c r="J76" i="1"/>
  <c r="K76" i="1" s="1"/>
  <c r="J75" i="1"/>
  <c r="K75" i="1" s="1"/>
  <c r="J73" i="1"/>
  <c r="K73" i="1" s="1"/>
  <c r="J72" i="1"/>
  <c r="K72" i="1" s="1"/>
  <c r="J71" i="1"/>
  <c r="K71" i="1" s="1"/>
  <c r="J69" i="1"/>
  <c r="K69" i="1" s="1"/>
  <c r="J68" i="1"/>
  <c r="K68" i="1" s="1"/>
  <c r="J67" i="1"/>
  <c r="K67" i="1" s="1"/>
  <c r="J64" i="1"/>
  <c r="K64" i="1" s="1"/>
  <c r="J63" i="1"/>
  <c r="K63" i="1" s="1"/>
  <c r="J62" i="1"/>
  <c r="K62" i="1" s="1"/>
  <c r="J60" i="1"/>
  <c r="K60" i="1" s="1"/>
  <c r="J59" i="1"/>
  <c r="K59" i="1" s="1"/>
  <c r="J58" i="1"/>
  <c r="K58" i="1" s="1"/>
  <c r="J57" i="1"/>
  <c r="K57" i="1" s="1"/>
  <c r="J56" i="1"/>
  <c r="K56" i="1" s="1"/>
  <c r="J55" i="1"/>
  <c r="K55" i="1" s="1"/>
  <c r="J54" i="1"/>
  <c r="K54" i="1" s="1"/>
  <c r="J53" i="1"/>
  <c r="K53" i="1" s="1"/>
  <c r="J52" i="1"/>
  <c r="K52" i="1" s="1"/>
  <c r="J51" i="1"/>
  <c r="K51" i="1" s="1"/>
  <c r="J50" i="1"/>
  <c r="K50" i="1" s="1"/>
  <c r="J46" i="1"/>
  <c r="K46" i="1" s="1"/>
  <c r="J45" i="1"/>
  <c r="K45" i="1" s="1"/>
  <c r="J44" i="1"/>
  <c r="K44" i="1" s="1"/>
  <c r="J43" i="1"/>
  <c r="K43" i="1" s="1"/>
  <c r="J41" i="1"/>
  <c r="K41" i="1" s="1"/>
  <c r="J40" i="1"/>
  <c r="K40" i="1" s="1"/>
  <c r="J39" i="1"/>
  <c r="K39" i="1" s="1"/>
  <c r="J38" i="1"/>
  <c r="K38" i="1" s="1"/>
  <c r="J37" i="1"/>
  <c r="K37" i="1" s="1"/>
  <c r="J35" i="1"/>
  <c r="K35" i="1" s="1"/>
  <c r="J33" i="1"/>
  <c r="K33" i="1" s="1"/>
  <c r="J32" i="1"/>
  <c r="K32" i="1" s="1"/>
  <c r="J31" i="1"/>
  <c r="K31" i="1" s="1"/>
  <c r="J27" i="1"/>
  <c r="K27" i="1" s="1"/>
  <c r="J26" i="1"/>
  <c r="K26" i="1" s="1"/>
  <c r="J25" i="1"/>
  <c r="K25" i="1" s="1"/>
  <c r="J24" i="1"/>
  <c r="K24" i="1" s="1"/>
  <c r="J22" i="1"/>
  <c r="K22" i="1" s="1"/>
  <c r="J21" i="1"/>
  <c r="K21" i="1" s="1"/>
  <c r="J20" i="1"/>
  <c r="K20" i="1" s="1"/>
  <c r="J19" i="1"/>
  <c r="K19" i="1" s="1"/>
  <c r="J18" i="1"/>
  <c r="K18" i="1" s="1"/>
  <c r="J17" i="1"/>
  <c r="K17" i="1" s="1"/>
  <c r="J15" i="1"/>
  <c r="K15" i="1" s="1"/>
  <c r="J14" i="1"/>
  <c r="K14" i="1" s="1"/>
  <c r="J13" i="1"/>
  <c r="K13" i="1" s="1"/>
  <c r="J12" i="1"/>
  <c r="K12" i="1" s="1"/>
  <c r="J11" i="1"/>
  <c r="K11" i="1" s="1"/>
  <c r="J10" i="1"/>
  <c r="K10" i="1" s="1"/>
  <c r="J9" i="1"/>
  <c r="K9" i="1" s="1"/>
  <c r="J7" i="1"/>
  <c r="K7" i="1" s="1"/>
  <c r="J6" i="1"/>
  <c r="K6" i="1" s="1"/>
  <c r="J5" i="1"/>
  <c r="K5" i="1" s="1"/>
  <c r="J4" i="1"/>
  <c r="K4" i="1" s="1"/>
  <c r="I139" i="1"/>
  <c r="K139" i="1" s="1"/>
  <c r="I135" i="1"/>
  <c r="K135" i="1" s="1"/>
  <c r="I134" i="1"/>
  <c r="K134" i="1" s="1"/>
  <c r="I133" i="1"/>
  <c r="K133" i="1" s="1"/>
  <c r="I132" i="1"/>
  <c r="K132" i="1" s="1"/>
  <c r="I109" i="1"/>
  <c r="K109" i="1" s="1"/>
  <c r="I96" i="1"/>
  <c r="K96" i="1" s="1"/>
  <c r="I91" i="1"/>
  <c r="K91" i="1" s="1"/>
  <c r="I79" i="1"/>
  <c r="K79" i="1" s="1"/>
  <c r="I70" i="1"/>
  <c r="K70" i="1" s="1"/>
  <c r="I66" i="1"/>
  <c r="K66" i="1" s="1"/>
  <c r="I65" i="1"/>
  <c r="K65" i="1" s="1"/>
  <c r="I61" i="1"/>
  <c r="K61" i="1" s="1"/>
  <c r="I49" i="1"/>
  <c r="K49" i="1" s="1"/>
  <c r="I47" i="1"/>
  <c r="K47" i="1" s="1"/>
  <c r="I42" i="1"/>
  <c r="K42" i="1" s="1"/>
  <c r="I36" i="1"/>
  <c r="K36" i="1" s="1"/>
  <c r="I34" i="1"/>
  <c r="K34" i="1" s="1"/>
  <c r="I30" i="1"/>
  <c r="K30" i="1" s="1"/>
  <c r="I28" i="1"/>
  <c r="K28" i="1" s="1"/>
  <c r="I23" i="1"/>
  <c r="K23" i="1" s="1"/>
  <c r="I16" i="1"/>
  <c r="K16" i="1" s="1"/>
  <c r="I8" i="1"/>
  <c r="K8" i="1" s="1"/>
  <c r="I3" i="1"/>
  <c r="K3" i="1" s="1"/>
  <c r="F141" i="1"/>
  <c r="E141" i="1"/>
  <c r="F104" i="1"/>
  <c r="E104" i="1"/>
  <c r="K39" i="6" l="1"/>
  <c r="K104" i="5"/>
  <c r="K131" i="1"/>
  <c r="K103" i="1"/>
  <c r="K118" i="1"/>
  <c r="K48" i="1"/>
  <c r="K74" i="1"/>
  <c r="K140" i="1"/>
  <c r="K97" i="1"/>
  <c r="K29" i="1"/>
  <c r="K104" i="1" l="1"/>
  <c r="L104" i="1" s="1"/>
  <c r="K141" i="1"/>
  <c r="L141" i="1" s="1"/>
</calcChain>
</file>

<file path=xl/sharedStrings.xml><?xml version="1.0" encoding="utf-8"?>
<sst xmlns="http://schemas.openxmlformats.org/spreadsheetml/2006/main" count="599" uniqueCount="48">
  <si>
    <t>Отдел и подотдел</t>
  </si>
  <si>
    <t>Дървесен вид</t>
  </si>
  <si>
    <t>Сортимент</t>
  </si>
  <si>
    <t>Прогнозно количество дървесина пл.куб.м.</t>
  </si>
  <si>
    <t>Прогнозно количество дървесина пр.куб.м.</t>
  </si>
  <si>
    <t>Начална цена лв./пл.м3 без ДДС</t>
  </si>
  <si>
    <t>Начална цена лв./пр.м3 без ДДС</t>
  </si>
  <si>
    <t>Обща цена. лв. без ДДС/ пл.м3</t>
  </si>
  <si>
    <t>Обща цена. лв. без ДДС/ пр.м3</t>
  </si>
  <si>
    <t>Обща цена. лв. без ДДС</t>
  </si>
  <si>
    <t>Ясен</t>
  </si>
  <si>
    <t>Технологична дървесина от средна</t>
  </si>
  <si>
    <t>Технологична дървесина от дребна</t>
  </si>
  <si>
    <t>Технологична дървесина от дърва</t>
  </si>
  <si>
    <t>Дърва за огрев</t>
  </si>
  <si>
    <t>ОЗМ</t>
  </si>
  <si>
    <t>Всичко за подотдела</t>
  </si>
  <si>
    <t>Бук</t>
  </si>
  <si>
    <t>Трупи за бичене над 30 см</t>
  </si>
  <si>
    <t>Трупи за бичене до 29 см</t>
  </si>
  <si>
    <t>Дъб</t>
  </si>
  <si>
    <t>Фурнир</t>
  </si>
  <si>
    <t>Траверси</t>
  </si>
  <si>
    <t>Габър</t>
  </si>
  <si>
    <t>Цер</t>
  </si>
  <si>
    <t>Липа</t>
  </si>
  <si>
    <t>407 м</t>
  </si>
  <si>
    <t>Мъждрян</t>
  </si>
  <si>
    <t>Клен</t>
  </si>
  <si>
    <t>407 н</t>
  </si>
  <si>
    <t>1118 а</t>
  </si>
  <si>
    <t>403 в</t>
  </si>
  <si>
    <t>Др шир</t>
  </si>
  <si>
    <t>53 р</t>
  </si>
  <si>
    <t>3 д</t>
  </si>
  <si>
    <t>283 д</t>
  </si>
  <si>
    <t>15 д</t>
  </si>
  <si>
    <t>Обект</t>
  </si>
  <si>
    <t>I</t>
  </si>
  <si>
    <t>II</t>
  </si>
  <si>
    <t>Всичко обект I</t>
  </si>
  <si>
    <t>Всичко обект II</t>
  </si>
  <si>
    <t>Приложение 1</t>
  </si>
  <si>
    <t>Гаранция</t>
  </si>
  <si>
    <t>Приложение 2</t>
  </si>
  <si>
    <t>ВЪЗЛОЖИТЕЛ:</t>
  </si>
  <si>
    <t>ДИРЕКТОР ТП ДЛС ШЕРБА</t>
  </si>
  <si>
    <t>ИЗПЪЛНИТЕЛ: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</si>
</sst>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л_в_._-;\-* #,##0.00\ _л_в_._-;_-* &quot;-&quot;??\ _л_в_._-;_-@_-"/>
  </numFmts>
  <fonts count="6" x14ac:knownFonts="1">
    <font>
      <sz val="11"/>
      <color theme="1"/>
      <name val="Calibri"/>
      <family val="2"/>
      <charset val="204"/>
      <scheme val="minor"/>
    </font>
    <font>
      <sz val="10"/>
      <name val="Arial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164" fontId="1" fillId="0" borderId="0" applyFont="0" applyFill="0" applyBorder="0" applyAlignment="0" applyProtection="0"/>
  </cellStyleXfs>
  <cellXfs count="32">
    <xf numFmtId="0" fontId="0" fillId="0" borderId="0" xfId="0"/>
    <xf numFmtId="0" fontId="0" fillId="0" borderId="0" xfId="0"/>
    <xf numFmtId="0" fontId="2" fillId="0" borderId="1" xfId="1" applyNumberFormat="1" applyFont="1" applyFill="1" applyBorder="1" applyAlignment="1" applyProtection="1">
      <alignment horizontal="center" vertical="center"/>
    </xf>
    <xf numFmtId="0" fontId="2" fillId="0" borderId="1" xfId="1" applyNumberFormat="1" applyFont="1" applyFill="1" applyBorder="1" applyAlignment="1" applyProtection="1">
      <alignment horizontal="center" vertical="center" wrapText="1"/>
    </xf>
    <xf numFmtId="0" fontId="2" fillId="0" borderId="3" xfId="1" applyFont="1" applyFill="1" applyBorder="1"/>
    <xf numFmtId="0" fontId="2" fillId="0" borderId="1" xfId="1" applyFont="1" applyBorder="1" applyAlignment="1">
      <alignment vertical="center"/>
    </xf>
    <xf numFmtId="0" fontId="2" fillId="0" borderId="1" xfId="1" applyNumberFormat="1" applyFont="1" applyFill="1" applyBorder="1" applyAlignment="1" applyProtection="1">
      <alignment horizontal="right" vertical="top"/>
    </xf>
    <xf numFmtId="0" fontId="2" fillId="0" borderId="1" xfId="1" applyFont="1" applyBorder="1"/>
    <xf numFmtId="2" fontId="2" fillId="0" borderId="1" xfId="1" applyNumberFormat="1" applyFont="1" applyBorder="1"/>
    <xf numFmtId="0" fontId="2" fillId="0" borderId="3" xfId="1" applyNumberFormat="1" applyFont="1" applyFill="1" applyBorder="1" applyAlignment="1" applyProtection="1">
      <alignment horizontal="right" vertical="top"/>
    </xf>
    <xf numFmtId="1" fontId="2" fillId="0" borderId="3" xfId="1" applyNumberFormat="1" applyFont="1" applyFill="1" applyBorder="1" applyAlignment="1" applyProtection="1">
      <alignment horizontal="right" vertical="top"/>
    </xf>
    <xf numFmtId="0" fontId="2" fillId="2" borderId="5" xfId="1" applyNumberFormat="1" applyFont="1" applyFill="1" applyBorder="1" applyAlignment="1" applyProtection="1">
      <alignment horizontal="left" vertical="top"/>
    </xf>
    <xf numFmtId="0" fontId="3" fillId="2" borderId="3" xfId="1" applyFont="1" applyFill="1" applyBorder="1" applyAlignment="1">
      <alignment horizontal="right"/>
    </xf>
    <xf numFmtId="1" fontId="3" fillId="2" borderId="3" xfId="1" applyNumberFormat="1" applyFont="1" applyFill="1" applyBorder="1" applyAlignment="1" applyProtection="1">
      <alignment horizontal="right"/>
    </xf>
    <xf numFmtId="0" fontId="2" fillId="2" borderId="1" xfId="1" applyFont="1" applyFill="1" applyBorder="1"/>
    <xf numFmtId="2" fontId="3" fillId="2" borderId="3" xfId="1" applyNumberFormat="1" applyFont="1" applyFill="1" applyBorder="1" applyAlignment="1" applyProtection="1">
      <alignment horizontal="right"/>
    </xf>
    <xf numFmtId="1" fontId="2" fillId="0" borderId="1" xfId="1" applyNumberFormat="1" applyFont="1" applyFill="1" applyBorder="1" applyAlignment="1" applyProtection="1">
      <alignment horizontal="right" vertical="top"/>
    </xf>
    <xf numFmtId="0" fontId="3" fillId="2" borderId="1" xfId="1" applyFont="1" applyFill="1" applyBorder="1" applyAlignment="1">
      <alignment horizontal="right"/>
    </xf>
    <xf numFmtId="0" fontId="4" fillId="2" borderId="1" xfId="0" applyFont="1" applyFill="1" applyBorder="1"/>
    <xf numFmtId="1" fontId="4" fillId="2" borderId="1" xfId="0" applyNumberFormat="1" applyFont="1" applyFill="1" applyBorder="1"/>
    <xf numFmtId="2" fontId="4" fillId="2" borderId="1" xfId="0" applyNumberFormat="1" applyFont="1" applyFill="1" applyBorder="1"/>
    <xf numFmtId="0" fontId="2" fillId="2" borderId="2" xfId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0" xfId="0" applyFont="1"/>
    <xf numFmtId="0" fontId="0" fillId="0" borderId="1" xfId="0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2" fillId="0" borderId="2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</cellXfs>
  <cellStyles count="3">
    <cellStyle name="Запетая 2" xfId="2" xr:uid="{00000000-0005-0000-0000-000000000000}"/>
    <cellStyle name="Нормален" xfId="0" builtinId="0"/>
    <cellStyle name="Нормален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на Office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41"/>
  <sheetViews>
    <sheetView workbookViewId="0">
      <selection activeCell="Q7" sqref="Q7"/>
    </sheetView>
  </sheetViews>
  <sheetFormatPr defaultRowHeight="15" x14ac:dyDescent="0.25"/>
  <cols>
    <col min="1" max="1" width="9.140625" style="1"/>
    <col min="2" max="2" width="11" customWidth="1"/>
    <col min="3" max="3" width="14.140625" customWidth="1"/>
    <col min="4" max="4" width="39.140625" customWidth="1"/>
    <col min="5" max="5" width="12.42578125" customWidth="1"/>
    <col min="6" max="6" width="12.140625" customWidth="1"/>
    <col min="7" max="7" width="10" customWidth="1"/>
    <col min="8" max="8" width="10.42578125" customWidth="1"/>
    <col min="9" max="9" width="11.28515625" customWidth="1"/>
    <col min="10" max="10" width="10.5703125" customWidth="1"/>
    <col min="11" max="11" width="11.140625" customWidth="1"/>
    <col min="12" max="12" width="10.7109375" customWidth="1"/>
  </cols>
  <sheetData>
    <row r="1" spans="1:12" s="1" customFormat="1" ht="15.75" x14ac:dyDescent="0.25">
      <c r="D1" s="23" t="s">
        <v>42</v>
      </c>
    </row>
    <row r="2" spans="1:12" ht="63" x14ac:dyDescent="0.25">
      <c r="A2" s="22" t="s">
        <v>37</v>
      </c>
      <c r="B2" s="3" t="s">
        <v>0</v>
      </c>
      <c r="C2" s="3" t="s">
        <v>1</v>
      </c>
      <c r="D2" s="2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" t="s">
        <v>7</v>
      </c>
      <c r="J2" s="3" t="s">
        <v>8</v>
      </c>
      <c r="K2" s="3" t="s">
        <v>9</v>
      </c>
      <c r="L2" s="3" t="s">
        <v>43</v>
      </c>
    </row>
    <row r="3" spans="1:12" ht="15.75" x14ac:dyDescent="0.25">
      <c r="A3" s="26" t="s">
        <v>38</v>
      </c>
      <c r="B3" s="28" t="s">
        <v>26</v>
      </c>
      <c r="C3" s="4" t="s">
        <v>20</v>
      </c>
      <c r="D3" s="5" t="s">
        <v>19</v>
      </c>
      <c r="E3" s="6">
        <v>8</v>
      </c>
      <c r="F3" s="10"/>
      <c r="G3" s="8">
        <v>123</v>
      </c>
      <c r="H3" s="7"/>
      <c r="I3" s="8">
        <f>E3*G3</f>
        <v>984</v>
      </c>
      <c r="J3" s="8"/>
      <c r="K3" s="8">
        <f>I3</f>
        <v>984</v>
      </c>
      <c r="L3" s="27"/>
    </row>
    <row r="4" spans="1:12" ht="15.75" x14ac:dyDescent="0.25">
      <c r="A4" s="26"/>
      <c r="B4" s="28"/>
      <c r="C4" s="4" t="s">
        <v>20</v>
      </c>
      <c r="D4" s="5" t="s">
        <v>11</v>
      </c>
      <c r="E4" s="9">
        <v>2</v>
      </c>
      <c r="F4" s="10">
        <v>3</v>
      </c>
      <c r="G4" s="7"/>
      <c r="H4" s="8">
        <v>30</v>
      </c>
      <c r="I4" s="8"/>
      <c r="J4" s="8">
        <f>F4*H4</f>
        <v>90</v>
      </c>
      <c r="K4" s="8">
        <f>J4</f>
        <v>90</v>
      </c>
      <c r="L4" s="27"/>
    </row>
    <row r="5" spans="1:12" ht="15.75" x14ac:dyDescent="0.25">
      <c r="A5" s="26"/>
      <c r="B5" s="28"/>
      <c r="C5" s="4" t="s">
        <v>20</v>
      </c>
      <c r="D5" s="5" t="s">
        <v>12</v>
      </c>
      <c r="E5" s="9">
        <v>2</v>
      </c>
      <c r="F5" s="10">
        <v>3</v>
      </c>
      <c r="G5" s="7"/>
      <c r="H5" s="8">
        <v>30</v>
      </c>
      <c r="I5" s="8"/>
      <c r="J5" s="8">
        <f t="shared" ref="J5:J7" si="0">F5*H5</f>
        <v>90</v>
      </c>
      <c r="K5" s="8">
        <f t="shared" ref="K5:K7" si="1">J5</f>
        <v>90</v>
      </c>
      <c r="L5" s="27"/>
    </row>
    <row r="6" spans="1:12" ht="15.75" x14ac:dyDescent="0.25">
      <c r="A6" s="26"/>
      <c r="B6" s="28"/>
      <c r="C6" s="4" t="s">
        <v>20</v>
      </c>
      <c r="D6" s="5" t="s">
        <v>13</v>
      </c>
      <c r="E6" s="9">
        <v>20</v>
      </c>
      <c r="F6" s="10">
        <v>33</v>
      </c>
      <c r="G6" s="7"/>
      <c r="H6" s="8">
        <v>30</v>
      </c>
      <c r="I6" s="8"/>
      <c r="J6" s="8">
        <f t="shared" si="0"/>
        <v>990</v>
      </c>
      <c r="K6" s="8">
        <f t="shared" si="1"/>
        <v>990</v>
      </c>
      <c r="L6" s="27"/>
    </row>
    <row r="7" spans="1:12" ht="15.75" x14ac:dyDescent="0.25">
      <c r="A7" s="26"/>
      <c r="B7" s="28"/>
      <c r="C7" s="4" t="s">
        <v>20</v>
      </c>
      <c r="D7" s="5" t="s">
        <v>14</v>
      </c>
      <c r="E7" s="9">
        <v>14</v>
      </c>
      <c r="F7" s="16">
        <v>25</v>
      </c>
      <c r="G7" s="7"/>
      <c r="H7" s="8">
        <v>30</v>
      </c>
      <c r="I7" s="8"/>
      <c r="J7" s="8">
        <f t="shared" si="0"/>
        <v>750</v>
      </c>
      <c r="K7" s="8">
        <f t="shared" si="1"/>
        <v>750</v>
      </c>
      <c r="L7" s="27"/>
    </row>
    <row r="8" spans="1:12" ht="15.75" x14ac:dyDescent="0.25">
      <c r="A8" s="26"/>
      <c r="B8" s="28"/>
      <c r="C8" s="4" t="s">
        <v>20</v>
      </c>
      <c r="D8" s="5" t="s">
        <v>15</v>
      </c>
      <c r="E8" s="9">
        <v>1</v>
      </c>
      <c r="F8" s="10"/>
      <c r="G8" s="8">
        <v>63</v>
      </c>
      <c r="H8" s="8"/>
      <c r="I8" s="8">
        <f>E8*G8</f>
        <v>63</v>
      </c>
      <c r="J8" s="8"/>
      <c r="K8" s="8">
        <f>I8</f>
        <v>63</v>
      </c>
      <c r="L8" s="27"/>
    </row>
    <row r="9" spans="1:12" ht="15.75" x14ac:dyDescent="0.25">
      <c r="A9" s="26"/>
      <c r="B9" s="28"/>
      <c r="C9" s="4" t="s">
        <v>28</v>
      </c>
      <c r="D9" s="5" t="s">
        <v>13</v>
      </c>
      <c r="E9" s="9">
        <v>3</v>
      </c>
      <c r="F9" s="10">
        <v>5</v>
      </c>
      <c r="G9" s="7"/>
      <c r="H9" s="8">
        <v>27</v>
      </c>
      <c r="I9" s="8"/>
      <c r="J9" s="8">
        <f t="shared" ref="J9:J15" si="2">F9*H9</f>
        <v>135</v>
      </c>
      <c r="K9" s="8">
        <f t="shared" ref="K9:K15" si="3">J9</f>
        <v>135</v>
      </c>
      <c r="L9" s="27"/>
    </row>
    <row r="10" spans="1:12" ht="15.75" x14ac:dyDescent="0.25">
      <c r="A10" s="26"/>
      <c r="B10" s="28"/>
      <c r="C10" s="4" t="s">
        <v>28</v>
      </c>
      <c r="D10" s="5" t="s">
        <v>14</v>
      </c>
      <c r="E10" s="9">
        <v>2</v>
      </c>
      <c r="F10" s="16">
        <v>4</v>
      </c>
      <c r="G10" s="7"/>
      <c r="H10" s="8">
        <v>27</v>
      </c>
      <c r="I10" s="8"/>
      <c r="J10" s="8">
        <f t="shared" si="2"/>
        <v>108</v>
      </c>
      <c r="K10" s="8">
        <f t="shared" si="3"/>
        <v>108</v>
      </c>
      <c r="L10" s="27"/>
    </row>
    <row r="11" spans="1:12" s="1" customFormat="1" ht="15.75" x14ac:dyDescent="0.25">
      <c r="A11" s="26"/>
      <c r="B11" s="28"/>
      <c r="C11" s="4" t="s">
        <v>25</v>
      </c>
      <c r="D11" s="5" t="s">
        <v>11</v>
      </c>
      <c r="E11" s="9">
        <v>3</v>
      </c>
      <c r="F11" s="10">
        <v>5</v>
      </c>
      <c r="G11" s="7"/>
      <c r="H11" s="8">
        <v>13</v>
      </c>
      <c r="I11" s="8"/>
      <c r="J11" s="8">
        <f t="shared" si="2"/>
        <v>65</v>
      </c>
      <c r="K11" s="8">
        <f t="shared" si="3"/>
        <v>65</v>
      </c>
      <c r="L11" s="27"/>
    </row>
    <row r="12" spans="1:12" ht="15.75" x14ac:dyDescent="0.25">
      <c r="A12" s="26"/>
      <c r="B12" s="28"/>
      <c r="C12" s="4" t="s">
        <v>25</v>
      </c>
      <c r="D12" s="5" t="s">
        <v>13</v>
      </c>
      <c r="E12" s="9">
        <v>15</v>
      </c>
      <c r="F12" s="10">
        <v>25</v>
      </c>
      <c r="G12" s="7"/>
      <c r="H12" s="8">
        <v>13</v>
      </c>
      <c r="I12" s="8"/>
      <c r="J12" s="8">
        <f t="shared" si="2"/>
        <v>325</v>
      </c>
      <c r="K12" s="8">
        <f t="shared" si="3"/>
        <v>325</v>
      </c>
      <c r="L12" s="27"/>
    </row>
    <row r="13" spans="1:12" ht="15.75" x14ac:dyDescent="0.25">
      <c r="A13" s="26"/>
      <c r="B13" s="28"/>
      <c r="C13" s="4" t="s">
        <v>25</v>
      </c>
      <c r="D13" s="5" t="s">
        <v>14</v>
      </c>
      <c r="E13" s="9">
        <v>10</v>
      </c>
      <c r="F13" s="16">
        <v>18</v>
      </c>
      <c r="G13" s="7"/>
      <c r="H13" s="8">
        <v>13</v>
      </c>
      <c r="I13" s="8"/>
      <c r="J13" s="8">
        <f t="shared" si="2"/>
        <v>234</v>
      </c>
      <c r="K13" s="8">
        <f t="shared" si="3"/>
        <v>234</v>
      </c>
      <c r="L13" s="27"/>
    </row>
    <row r="14" spans="1:12" ht="15.75" x14ac:dyDescent="0.25">
      <c r="A14" s="26"/>
      <c r="B14" s="28"/>
      <c r="C14" s="4" t="s">
        <v>27</v>
      </c>
      <c r="D14" s="5" t="s">
        <v>13</v>
      </c>
      <c r="E14" s="9">
        <v>4</v>
      </c>
      <c r="F14" s="10">
        <v>7</v>
      </c>
      <c r="G14" s="7"/>
      <c r="H14" s="8">
        <v>27</v>
      </c>
      <c r="I14" s="8"/>
      <c r="J14" s="8">
        <f t="shared" si="2"/>
        <v>189</v>
      </c>
      <c r="K14" s="8">
        <f t="shared" si="3"/>
        <v>189</v>
      </c>
      <c r="L14" s="27"/>
    </row>
    <row r="15" spans="1:12" ht="15.75" x14ac:dyDescent="0.25">
      <c r="A15" s="26"/>
      <c r="B15" s="28"/>
      <c r="C15" s="4" t="s">
        <v>27</v>
      </c>
      <c r="D15" s="5" t="s">
        <v>14</v>
      </c>
      <c r="E15" s="9">
        <v>3</v>
      </c>
      <c r="F15" s="16">
        <v>5</v>
      </c>
      <c r="G15" s="7"/>
      <c r="H15" s="8">
        <v>27</v>
      </c>
      <c r="I15" s="8"/>
      <c r="J15" s="8">
        <f t="shared" si="2"/>
        <v>135</v>
      </c>
      <c r="K15" s="8">
        <f t="shared" si="3"/>
        <v>135</v>
      </c>
      <c r="L15" s="27"/>
    </row>
    <row r="16" spans="1:12" s="1" customFormat="1" ht="15.75" x14ac:dyDescent="0.25">
      <c r="A16" s="26"/>
      <c r="B16" s="28"/>
      <c r="C16" s="4" t="s">
        <v>17</v>
      </c>
      <c r="D16" s="5" t="s">
        <v>19</v>
      </c>
      <c r="E16" s="9">
        <v>1</v>
      </c>
      <c r="F16" s="10"/>
      <c r="G16" s="8">
        <v>83</v>
      </c>
      <c r="H16" s="8"/>
      <c r="I16" s="8">
        <f>E16*G16</f>
        <v>83</v>
      </c>
      <c r="J16" s="8"/>
      <c r="K16" s="8">
        <f>I16</f>
        <v>83</v>
      </c>
      <c r="L16" s="27"/>
    </row>
    <row r="17" spans="1:12" s="1" customFormat="1" ht="15.75" x14ac:dyDescent="0.25">
      <c r="A17" s="26"/>
      <c r="B17" s="28"/>
      <c r="C17" s="4" t="s">
        <v>17</v>
      </c>
      <c r="D17" s="5" t="s">
        <v>13</v>
      </c>
      <c r="E17" s="9">
        <v>15</v>
      </c>
      <c r="F17" s="10">
        <v>25</v>
      </c>
      <c r="G17" s="7"/>
      <c r="H17" s="8">
        <v>27</v>
      </c>
      <c r="I17" s="8"/>
      <c r="J17" s="8">
        <f t="shared" ref="J17:J22" si="4">F17*H17</f>
        <v>675</v>
      </c>
      <c r="K17" s="8">
        <f t="shared" ref="K17:K22" si="5">J17</f>
        <v>675</v>
      </c>
      <c r="L17" s="27"/>
    </row>
    <row r="18" spans="1:12" s="1" customFormat="1" ht="15.75" x14ac:dyDescent="0.25">
      <c r="A18" s="26"/>
      <c r="B18" s="28"/>
      <c r="C18" s="4" t="s">
        <v>17</v>
      </c>
      <c r="D18" s="5" t="s">
        <v>14</v>
      </c>
      <c r="E18" s="9">
        <v>14</v>
      </c>
      <c r="F18" s="16">
        <v>25</v>
      </c>
      <c r="G18" s="7"/>
      <c r="H18" s="8">
        <v>27</v>
      </c>
      <c r="I18" s="8"/>
      <c r="J18" s="8">
        <f t="shared" si="4"/>
        <v>675</v>
      </c>
      <c r="K18" s="8">
        <f t="shared" si="5"/>
        <v>675</v>
      </c>
      <c r="L18" s="27"/>
    </row>
    <row r="19" spans="1:12" s="1" customFormat="1" ht="15.75" x14ac:dyDescent="0.25">
      <c r="A19" s="26"/>
      <c r="B19" s="28"/>
      <c r="C19" s="4" t="s">
        <v>23</v>
      </c>
      <c r="D19" s="5" t="s">
        <v>11</v>
      </c>
      <c r="E19" s="9">
        <v>5</v>
      </c>
      <c r="F19" s="10">
        <v>8</v>
      </c>
      <c r="G19" s="7"/>
      <c r="H19" s="8">
        <v>27</v>
      </c>
      <c r="I19" s="8"/>
      <c r="J19" s="8">
        <f t="shared" si="4"/>
        <v>216</v>
      </c>
      <c r="K19" s="8">
        <f t="shared" si="5"/>
        <v>216</v>
      </c>
      <c r="L19" s="27"/>
    </row>
    <row r="20" spans="1:12" s="1" customFormat="1" ht="15.75" x14ac:dyDescent="0.25">
      <c r="A20" s="26"/>
      <c r="B20" s="28"/>
      <c r="C20" s="4" t="s">
        <v>23</v>
      </c>
      <c r="D20" s="5" t="s">
        <v>12</v>
      </c>
      <c r="E20" s="9">
        <v>1</v>
      </c>
      <c r="F20" s="10">
        <v>2</v>
      </c>
      <c r="G20" s="7"/>
      <c r="H20" s="8">
        <v>27</v>
      </c>
      <c r="I20" s="8"/>
      <c r="J20" s="8">
        <f t="shared" si="4"/>
        <v>54</v>
      </c>
      <c r="K20" s="8">
        <f t="shared" si="5"/>
        <v>54</v>
      </c>
      <c r="L20" s="27"/>
    </row>
    <row r="21" spans="1:12" s="1" customFormat="1" ht="15.75" x14ac:dyDescent="0.25">
      <c r="A21" s="26"/>
      <c r="B21" s="28"/>
      <c r="C21" s="4" t="s">
        <v>23</v>
      </c>
      <c r="D21" s="5" t="s">
        <v>13</v>
      </c>
      <c r="E21" s="9">
        <v>21</v>
      </c>
      <c r="F21" s="10">
        <v>35</v>
      </c>
      <c r="G21" s="7"/>
      <c r="H21" s="8">
        <v>27</v>
      </c>
      <c r="I21" s="8"/>
      <c r="J21" s="8">
        <f t="shared" si="4"/>
        <v>945</v>
      </c>
      <c r="K21" s="8">
        <f t="shared" si="5"/>
        <v>945</v>
      </c>
      <c r="L21" s="27"/>
    </row>
    <row r="22" spans="1:12" s="1" customFormat="1" ht="15.75" x14ac:dyDescent="0.25">
      <c r="A22" s="26"/>
      <c r="B22" s="28"/>
      <c r="C22" s="4" t="s">
        <v>23</v>
      </c>
      <c r="D22" s="5" t="s">
        <v>14</v>
      </c>
      <c r="E22" s="9">
        <v>20</v>
      </c>
      <c r="F22" s="16">
        <v>36</v>
      </c>
      <c r="G22" s="7"/>
      <c r="H22" s="8">
        <v>27</v>
      </c>
      <c r="I22" s="8"/>
      <c r="J22" s="8">
        <f t="shared" si="4"/>
        <v>972</v>
      </c>
      <c r="K22" s="8">
        <f t="shared" si="5"/>
        <v>972</v>
      </c>
      <c r="L22" s="27"/>
    </row>
    <row r="23" spans="1:12" s="1" customFormat="1" ht="15.75" x14ac:dyDescent="0.25">
      <c r="A23" s="26"/>
      <c r="B23" s="28"/>
      <c r="C23" s="4" t="s">
        <v>24</v>
      </c>
      <c r="D23" s="5" t="s">
        <v>19</v>
      </c>
      <c r="E23" s="9">
        <v>23</v>
      </c>
      <c r="F23" s="10"/>
      <c r="G23" s="8">
        <v>53</v>
      </c>
      <c r="H23" s="8"/>
      <c r="I23" s="8">
        <f>E23*G23</f>
        <v>1219</v>
      </c>
      <c r="J23" s="8"/>
      <c r="K23" s="8">
        <f>I23</f>
        <v>1219</v>
      </c>
      <c r="L23" s="27"/>
    </row>
    <row r="24" spans="1:12" s="1" customFormat="1" ht="15.75" x14ac:dyDescent="0.25">
      <c r="A24" s="26"/>
      <c r="B24" s="28"/>
      <c r="C24" s="4" t="s">
        <v>24</v>
      </c>
      <c r="D24" s="5" t="s">
        <v>11</v>
      </c>
      <c r="E24" s="9">
        <v>1</v>
      </c>
      <c r="F24" s="10">
        <v>2</v>
      </c>
      <c r="G24" s="7"/>
      <c r="H24" s="8">
        <v>30</v>
      </c>
      <c r="I24" s="8"/>
      <c r="J24" s="8">
        <f t="shared" ref="J24:J27" si="6">F24*H24</f>
        <v>60</v>
      </c>
      <c r="K24" s="8">
        <f t="shared" ref="K24:K27" si="7">J24</f>
        <v>60</v>
      </c>
      <c r="L24" s="27"/>
    </row>
    <row r="25" spans="1:12" s="1" customFormat="1" ht="15.75" x14ac:dyDescent="0.25">
      <c r="A25" s="26"/>
      <c r="B25" s="28"/>
      <c r="C25" s="4" t="s">
        <v>24</v>
      </c>
      <c r="D25" s="5" t="s">
        <v>12</v>
      </c>
      <c r="E25" s="9">
        <v>4</v>
      </c>
      <c r="F25" s="10">
        <v>7</v>
      </c>
      <c r="G25" s="7"/>
      <c r="H25" s="8">
        <v>30</v>
      </c>
      <c r="I25" s="8"/>
      <c r="J25" s="8">
        <f t="shared" si="6"/>
        <v>210</v>
      </c>
      <c r="K25" s="8">
        <f t="shared" si="7"/>
        <v>210</v>
      </c>
      <c r="L25" s="27"/>
    </row>
    <row r="26" spans="1:12" s="1" customFormat="1" ht="15.75" x14ac:dyDescent="0.25">
      <c r="A26" s="26"/>
      <c r="B26" s="28"/>
      <c r="C26" s="4" t="s">
        <v>24</v>
      </c>
      <c r="D26" s="5" t="s">
        <v>13</v>
      </c>
      <c r="E26" s="9">
        <v>50</v>
      </c>
      <c r="F26" s="10">
        <v>83</v>
      </c>
      <c r="G26" s="7"/>
      <c r="H26" s="8">
        <v>30</v>
      </c>
      <c r="I26" s="8"/>
      <c r="J26" s="8">
        <f t="shared" si="6"/>
        <v>2490</v>
      </c>
      <c r="K26" s="8">
        <f t="shared" si="7"/>
        <v>2490</v>
      </c>
      <c r="L26" s="27"/>
    </row>
    <row r="27" spans="1:12" s="1" customFormat="1" ht="15.75" x14ac:dyDescent="0.25">
      <c r="A27" s="26"/>
      <c r="B27" s="28"/>
      <c r="C27" s="4" t="s">
        <v>24</v>
      </c>
      <c r="D27" s="5" t="s">
        <v>14</v>
      </c>
      <c r="E27" s="9">
        <v>22</v>
      </c>
      <c r="F27" s="16">
        <v>40</v>
      </c>
      <c r="G27" s="7"/>
      <c r="H27" s="8">
        <v>30</v>
      </c>
      <c r="I27" s="8"/>
      <c r="J27" s="8">
        <f t="shared" si="6"/>
        <v>1200</v>
      </c>
      <c r="K27" s="8">
        <f t="shared" si="7"/>
        <v>1200</v>
      </c>
      <c r="L27" s="27"/>
    </row>
    <row r="28" spans="1:12" ht="15.75" x14ac:dyDescent="0.25">
      <c r="A28" s="26"/>
      <c r="B28" s="28"/>
      <c r="C28" s="4" t="s">
        <v>24</v>
      </c>
      <c r="D28" s="5" t="s">
        <v>15</v>
      </c>
      <c r="E28" s="9">
        <v>1</v>
      </c>
      <c r="F28" s="10"/>
      <c r="G28" s="8">
        <v>51</v>
      </c>
      <c r="H28" s="8"/>
      <c r="I28" s="8">
        <f>E28*G28</f>
        <v>51</v>
      </c>
      <c r="J28" s="8"/>
      <c r="K28" s="8">
        <f>I28</f>
        <v>51</v>
      </c>
      <c r="L28" s="27"/>
    </row>
    <row r="29" spans="1:12" ht="15.75" x14ac:dyDescent="0.25">
      <c r="A29" s="26"/>
      <c r="B29" s="29"/>
      <c r="C29" s="11"/>
      <c r="D29" s="12" t="s">
        <v>16</v>
      </c>
      <c r="E29" s="13">
        <v>265</v>
      </c>
      <c r="F29" s="13">
        <v>396</v>
      </c>
      <c r="G29" s="14"/>
      <c r="H29" s="14"/>
      <c r="I29" s="15"/>
      <c r="J29" s="15"/>
      <c r="K29" s="15">
        <f>SUM(K3:K28)</f>
        <v>13008</v>
      </c>
      <c r="L29" s="27"/>
    </row>
    <row r="30" spans="1:12" s="1" customFormat="1" ht="15.75" x14ac:dyDescent="0.25">
      <c r="A30" s="26"/>
      <c r="B30" s="28" t="s">
        <v>29</v>
      </c>
      <c r="C30" s="4" t="s">
        <v>20</v>
      </c>
      <c r="D30" s="5" t="s">
        <v>19</v>
      </c>
      <c r="E30" s="6">
        <v>5</v>
      </c>
      <c r="F30" s="10"/>
      <c r="G30" s="8">
        <v>123</v>
      </c>
      <c r="H30" s="7"/>
      <c r="I30" s="8">
        <f>E30*G30</f>
        <v>615</v>
      </c>
      <c r="J30" s="8"/>
      <c r="K30" s="8">
        <f>I30</f>
        <v>615</v>
      </c>
      <c r="L30" s="27"/>
    </row>
    <row r="31" spans="1:12" s="1" customFormat="1" ht="15.75" x14ac:dyDescent="0.25">
      <c r="A31" s="26"/>
      <c r="B31" s="28"/>
      <c r="C31" s="4" t="s">
        <v>20</v>
      </c>
      <c r="D31" s="5" t="s">
        <v>12</v>
      </c>
      <c r="E31" s="9">
        <v>1</v>
      </c>
      <c r="F31" s="10">
        <v>2</v>
      </c>
      <c r="G31" s="7"/>
      <c r="H31" s="8">
        <v>30</v>
      </c>
      <c r="I31" s="8"/>
      <c r="J31" s="8">
        <f t="shared" ref="J31:J33" si="8">F31*H31</f>
        <v>60</v>
      </c>
      <c r="K31" s="8">
        <f t="shared" ref="K31:K33" si="9">J31</f>
        <v>60</v>
      </c>
      <c r="L31" s="27"/>
    </row>
    <row r="32" spans="1:12" s="1" customFormat="1" ht="15.75" x14ac:dyDescent="0.25">
      <c r="A32" s="26"/>
      <c r="B32" s="28"/>
      <c r="C32" s="4" t="s">
        <v>20</v>
      </c>
      <c r="D32" s="5" t="s">
        <v>13</v>
      </c>
      <c r="E32" s="9">
        <v>11</v>
      </c>
      <c r="F32" s="10">
        <v>18</v>
      </c>
      <c r="G32" s="7"/>
      <c r="H32" s="8">
        <v>30</v>
      </c>
      <c r="I32" s="8"/>
      <c r="J32" s="8">
        <f t="shared" si="8"/>
        <v>540</v>
      </c>
      <c r="K32" s="8">
        <f t="shared" si="9"/>
        <v>540</v>
      </c>
      <c r="L32" s="27"/>
    </row>
    <row r="33" spans="1:12" s="1" customFormat="1" ht="15.75" x14ac:dyDescent="0.25">
      <c r="A33" s="26"/>
      <c r="B33" s="28"/>
      <c r="C33" s="4" t="s">
        <v>20</v>
      </c>
      <c r="D33" s="5" t="s">
        <v>14</v>
      </c>
      <c r="E33" s="9">
        <v>8</v>
      </c>
      <c r="F33" s="16">
        <v>15</v>
      </c>
      <c r="G33" s="7"/>
      <c r="H33" s="8">
        <v>30</v>
      </c>
      <c r="I33" s="8"/>
      <c r="J33" s="8">
        <f t="shared" si="8"/>
        <v>450</v>
      </c>
      <c r="K33" s="8">
        <f t="shared" si="9"/>
        <v>450</v>
      </c>
      <c r="L33" s="27"/>
    </row>
    <row r="34" spans="1:12" s="1" customFormat="1" ht="15.75" x14ac:dyDescent="0.25">
      <c r="A34" s="26"/>
      <c r="B34" s="28"/>
      <c r="C34" s="4" t="s">
        <v>20</v>
      </c>
      <c r="D34" s="5" t="s">
        <v>15</v>
      </c>
      <c r="E34" s="9">
        <v>2</v>
      </c>
      <c r="F34" s="10"/>
      <c r="G34" s="8">
        <v>63</v>
      </c>
      <c r="H34" s="8"/>
      <c r="I34" s="8">
        <f>E34*G34</f>
        <v>126</v>
      </c>
      <c r="J34" s="8"/>
      <c r="K34" s="8">
        <f>I34</f>
        <v>126</v>
      </c>
      <c r="L34" s="27"/>
    </row>
    <row r="35" spans="1:12" s="1" customFormat="1" ht="15.75" x14ac:dyDescent="0.25">
      <c r="A35" s="26"/>
      <c r="B35" s="28"/>
      <c r="C35" s="4" t="s">
        <v>25</v>
      </c>
      <c r="D35" s="5" t="s">
        <v>14</v>
      </c>
      <c r="E35" s="9">
        <v>1</v>
      </c>
      <c r="F35" s="16">
        <v>2</v>
      </c>
      <c r="G35" s="7"/>
      <c r="H35" s="8">
        <v>13</v>
      </c>
      <c r="I35" s="8"/>
      <c r="J35" s="8">
        <f>F35*H35</f>
        <v>26</v>
      </c>
      <c r="K35" s="8">
        <f>J35</f>
        <v>26</v>
      </c>
      <c r="L35" s="27"/>
    </row>
    <row r="36" spans="1:12" s="1" customFormat="1" ht="15.75" x14ac:dyDescent="0.25">
      <c r="A36" s="26"/>
      <c r="B36" s="28"/>
      <c r="C36" s="4" t="s">
        <v>17</v>
      </c>
      <c r="D36" s="5" t="s">
        <v>19</v>
      </c>
      <c r="E36" s="9">
        <v>2</v>
      </c>
      <c r="F36" s="10"/>
      <c r="G36" s="8">
        <v>83</v>
      </c>
      <c r="H36" s="8"/>
      <c r="I36" s="8">
        <f>E36*G36</f>
        <v>166</v>
      </c>
      <c r="J36" s="8"/>
      <c r="K36" s="8">
        <f>I36</f>
        <v>166</v>
      </c>
      <c r="L36" s="27"/>
    </row>
    <row r="37" spans="1:12" s="1" customFormat="1" ht="15.75" x14ac:dyDescent="0.25">
      <c r="A37" s="26"/>
      <c r="B37" s="28"/>
      <c r="C37" s="4" t="s">
        <v>17</v>
      </c>
      <c r="D37" s="5" t="s">
        <v>11</v>
      </c>
      <c r="E37" s="9">
        <v>1</v>
      </c>
      <c r="F37" s="10">
        <v>2</v>
      </c>
      <c r="G37" s="7"/>
      <c r="H37" s="8">
        <v>27</v>
      </c>
      <c r="I37" s="8"/>
      <c r="J37" s="8">
        <f t="shared" ref="J37:J41" si="10">F37*H37</f>
        <v>54</v>
      </c>
      <c r="K37" s="8">
        <f t="shared" ref="K37:K41" si="11">J37</f>
        <v>54</v>
      </c>
      <c r="L37" s="27"/>
    </row>
    <row r="38" spans="1:12" s="1" customFormat="1" ht="15.75" x14ac:dyDescent="0.25">
      <c r="A38" s="26"/>
      <c r="B38" s="28"/>
      <c r="C38" s="4" t="s">
        <v>17</v>
      </c>
      <c r="D38" s="5" t="s">
        <v>13</v>
      </c>
      <c r="E38" s="9">
        <v>7</v>
      </c>
      <c r="F38" s="10">
        <v>12</v>
      </c>
      <c r="G38" s="7"/>
      <c r="H38" s="8">
        <v>27</v>
      </c>
      <c r="I38" s="8"/>
      <c r="J38" s="8">
        <f t="shared" si="10"/>
        <v>324</v>
      </c>
      <c r="K38" s="8">
        <f t="shared" si="11"/>
        <v>324</v>
      </c>
      <c r="L38" s="27"/>
    </row>
    <row r="39" spans="1:12" s="1" customFormat="1" ht="15.75" x14ac:dyDescent="0.25">
      <c r="A39" s="26"/>
      <c r="B39" s="28"/>
      <c r="C39" s="4" t="s">
        <v>17</v>
      </c>
      <c r="D39" s="5" t="s">
        <v>14</v>
      </c>
      <c r="E39" s="9">
        <v>6</v>
      </c>
      <c r="F39" s="16">
        <v>11</v>
      </c>
      <c r="G39" s="7"/>
      <c r="H39" s="8">
        <v>27</v>
      </c>
      <c r="I39" s="8"/>
      <c r="J39" s="8">
        <f t="shared" si="10"/>
        <v>297</v>
      </c>
      <c r="K39" s="8">
        <f t="shared" si="11"/>
        <v>297</v>
      </c>
      <c r="L39" s="27"/>
    </row>
    <row r="40" spans="1:12" s="1" customFormat="1" ht="15.75" x14ac:dyDescent="0.25">
      <c r="A40" s="26"/>
      <c r="B40" s="28"/>
      <c r="C40" s="4" t="s">
        <v>23</v>
      </c>
      <c r="D40" s="5" t="s">
        <v>13</v>
      </c>
      <c r="E40" s="9">
        <v>6</v>
      </c>
      <c r="F40" s="10">
        <v>10</v>
      </c>
      <c r="G40" s="7"/>
      <c r="H40" s="8">
        <v>27</v>
      </c>
      <c r="I40" s="8"/>
      <c r="J40" s="8">
        <f t="shared" si="10"/>
        <v>270</v>
      </c>
      <c r="K40" s="8">
        <f t="shared" si="11"/>
        <v>270</v>
      </c>
      <c r="L40" s="27"/>
    </row>
    <row r="41" spans="1:12" s="1" customFormat="1" ht="15.75" x14ac:dyDescent="0.25">
      <c r="A41" s="26"/>
      <c r="B41" s="28"/>
      <c r="C41" s="4" t="s">
        <v>23</v>
      </c>
      <c r="D41" s="5" t="s">
        <v>14</v>
      </c>
      <c r="E41" s="9">
        <v>6</v>
      </c>
      <c r="F41" s="16">
        <v>11</v>
      </c>
      <c r="G41" s="7"/>
      <c r="H41" s="8">
        <v>27</v>
      </c>
      <c r="I41" s="8"/>
      <c r="J41" s="8">
        <f t="shared" si="10"/>
        <v>297</v>
      </c>
      <c r="K41" s="8">
        <f t="shared" si="11"/>
        <v>297</v>
      </c>
      <c r="L41" s="27"/>
    </row>
    <row r="42" spans="1:12" s="1" customFormat="1" ht="15.75" x14ac:dyDescent="0.25">
      <c r="A42" s="26"/>
      <c r="B42" s="28"/>
      <c r="C42" s="4" t="s">
        <v>24</v>
      </c>
      <c r="D42" s="5" t="s">
        <v>19</v>
      </c>
      <c r="E42" s="9">
        <v>7</v>
      </c>
      <c r="F42" s="10"/>
      <c r="G42" s="8">
        <v>53</v>
      </c>
      <c r="H42" s="8"/>
      <c r="I42" s="8">
        <f>E42*G42</f>
        <v>371</v>
      </c>
      <c r="J42" s="8"/>
      <c r="K42" s="8">
        <f>I42</f>
        <v>371</v>
      </c>
      <c r="L42" s="27"/>
    </row>
    <row r="43" spans="1:12" s="1" customFormat="1" ht="15.75" x14ac:dyDescent="0.25">
      <c r="A43" s="26"/>
      <c r="B43" s="28"/>
      <c r="C43" s="4" t="s">
        <v>24</v>
      </c>
      <c r="D43" s="5" t="s">
        <v>11</v>
      </c>
      <c r="E43" s="9">
        <v>1</v>
      </c>
      <c r="F43" s="10">
        <v>2</v>
      </c>
      <c r="G43" s="7"/>
      <c r="H43" s="8">
        <v>30</v>
      </c>
      <c r="I43" s="8"/>
      <c r="J43" s="8">
        <f t="shared" ref="J43:J46" si="12">F43*H43</f>
        <v>60</v>
      </c>
      <c r="K43" s="8">
        <f t="shared" ref="K43:K46" si="13">J43</f>
        <v>60</v>
      </c>
      <c r="L43" s="27"/>
    </row>
    <row r="44" spans="1:12" s="1" customFormat="1" ht="15.75" x14ac:dyDescent="0.25">
      <c r="A44" s="26"/>
      <c r="B44" s="28"/>
      <c r="C44" s="4" t="s">
        <v>24</v>
      </c>
      <c r="D44" s="5" t="s">
        <v>12</v>
      </c>
      <c r="E44" s="9">
        <v>1</v>
      </c>
      <c r="F44" s="10">
        <v>2</v>
      </c>
      <c r="G44" s="7"/>
      <c r="H44" s="8">
        <v>30</v>
      </c>
      <c r="I44" s="8"/>
      <c r="J44" s="8">
        <f t="shared" si="12"/>
        <v>60</v>
      </c>
      <c r="K44" s="8">
        <f t="shared" si="13"/>
        <v>60</v>
      </c>
      <c r="L44" s="27"/>
    </row>
    <row r="45" spans="1:12" s="1" customFormat="1" ht="15.75" x14ac:dyDescent="0.25">
      <c r="A45" s="26"/>
      <c r="B45" s="28"/>
      <c r="C45" s="4" t="s">
        <v>24</v>
      </c>
      <c r="D45" s="5" t="s">
        <v>13</v>
      </c>
      <c r="E45" s="9">
        <v>20</v>
      </c>
      <c r="F45" s="10">
        <v>33</v>
      </c>
      <c r="G45" s="7"/>
      <c r="H45" s="8">
        <v>30</v>
      </c>
      <c r="I45" s="8"/>
      <c r="J45" s="8">
        <f t="shared" si="12"/>
        <v>990</v>
      </c>
      <c r="K45" s="8">
        <f t="shared" si="13"/>
        <v>990</v>
      </c>
      <c r="L45" s="27"/>
    </row>
    <row r="46" spans="1:12" s="1" customFormat="1" ht="15.75" x14ac:dyDescent="0.25">
      <c r="A46" s="26"/>
      <c r="B46" s="28"/>
      <c r="C46" s="4" t="s">
        <v>24</v>
      </c>
      <c r="D46" s="5" t="s">
        <v>14</v>
      </c>
      <c r="E46" s="9">
        <v>14</v>
      </c>
      <c r="F46" s="16">
        <v>25</v>
      </c>
      <c r="G46" s="7"/>
      <c r="H46" s="8">
        <v>30</v>
      </c>
      <c r="I46" s="8"/>
      <c r="J46" s="8">
        <f t="shared" si="12"/>
        <v>750</v>
      </c>
      <c r="K46" s="8">
        <f t="shared" si="13"/>
        <v>750</v>
      </c>
      <c r="L46" s="27"/>
    </row>
    <row r="47" spans="1:12" s="1" customFormat="1" ht="15.75" x14ac:dyDescent="0.25">
      <c r="A47" s="26"/>
      <c r="B47" s="28"/>
      <c r="C47" s="4" t="s">
        <v>24</v>
      </c>
      <c r="D47" s="5" t="s">
        <v>15</v>
      </c>
      <c r="E47" s="9">
        <v>1</v>
      </c>
      <c r="F47" s="10"/>
      <c r="G47" s="8">
        <v>51</v>
      </c>
      <c r="H47" s="8"/>
      <c r="I47" s="8">
        <f>E47*G47</f>
        <v>51</v>
      </c>
      <c r="J47" s="8"/>
      <c r="K47" s="8">
        <f>I47</f>
        <v>51</v>
      </c>
      <c r="L47" s="27"/>
    </row>
    <row r="48" spans="1:12" s="1" customFormat="1" ht="15.75" x14ac:dyDescent="0.25">
      <c r="A48" s="26"/>
      <c r="B48" s="29"/>
      <c r="C48" s="11"/>
      <c r="D48" s="12" t="s">
        <v>16</v>
      </c>
      <c r="E48" s="13">
        <v>100</v>
      </c>
      <c r="F48" s="13">
        <v>145</v>
      </c>
      <c r="G48" s="14"/>
      <c r="H48" s="14"/>
      <c r="I48" s="15"/>
      <c r="J48" s="15"/>
      <c r="K48" s="15">
        <f>SUM(K30:K47)</f>
        <v>5507</v>
      </c>
      <c r="L48" s="27"/>
    </row>
    <row r="49" spans="1:12" s="1" customFormat="1" ht="15.75" x14ac:dyDescent="0.25">
      <c r="A49" s="26"/>
      <c r="B49" s="28" t="s">
        <v>30</v>
      </c>
      <c r="C49" s="4" t="s">
        <v>10</v>
      </c>
      <c r="D49" s="5" t="s">
        <v>19</v>
      </c>
      <c r="E49" s="6">
        <v>1</v>
      </c>
      <c r="F49" s="10"/>
      <c r="G49" s="8">
        <v>83</v>
      </c>
      <c r="H49" s="7"/>
      <c r="I49" s="8">
        <f>E49*G49</f>
        <v>83</v>
      </c>
      <c r="J49" s="8"/>
      <c r="K49" s="8">
        <f>I49</f>
        <v>83</v>
      </c>
      <c r="L49" s="27"/>
    </row>
    <row r="50" spans="1:12" s="1" customFormat="1" ht="15.75" x14ac:dyDescent="0.25">
      <c r="A50" s="26"/>
      <c r="B50" s="28"/>
      <c r="C50" s="4" t="s">
        <v>10</v>
      </c>
      <c r="D50" s="5" t="s">
        <v>12</v>
      </c>
      <c r="E50" s="9">
        <v>1</v>
      </c>
      <c r="F50" s="10">
        <v>2</v>
      </c>
      <c r="G50" s="7"/>
      <c r="H50" s="8">
        <v>23</v>
      </c>
      <c r="I50" s="8"/>
      <c r="J50" s="8">
        <f t="shared" ref="J50:J60" si="14">F50*H50</f>
        <v>46</v>
      </c>
      <c r="K50" s="8">
        <f t="shared" ref="K50:K60" si="15">J50</f>
        <v>46</v>
      </c>
      <c r="L50" s="27"/>
    </row>
    <row r="51" spans="1:12" s="1" customFormat="1" ht="15.75" x14ac:dyDescent="0.25">
      <c r="A51" s="26"/>
      <c r="B51" s="28"/>
      <c r="C51" s="4" t="s">
        <v>10</v>
      </c>
      <c r="D51" s="5" t="s">
        <v>13</v>
      </c>
      <c r="E51" s="9">
        <v>12</v>
      </c>
      <c r="F51" s="10">
        <v>20</v>
      </c>
      <c r="G51" s="7"/>
      <c r="H51" s="8">
        <v>23</v>
      </c>
      <c r="I51" s="8"/>
      <c r="J51" s="8">
        <f t="shared" si="14"/>
        <v>460</v>
      </c>
      <c r="K51" s="8">
        <f t="shared" si="15"/>
        <v>460</v>
      </c>
      <c r="L51" s="27"/>
    </row>
    <row r="52" spans="1:12" s="1" customFormat="1" ht="15.75" x14ac:dyDescent="0.25">
      <c r="A52" s="26"/>
      <c r="B52" s="28"/>
      <c r="C52" s="4" t="s">
        <v>10</v>
      </c>
      <c r="D52" s="5" t="s">
        <v>14</v>
      </c>
      <c r="E52" s="9">
        <v>10</v>
      </c>
      <c r="F52" s="16">
        <v>18</v>
      </c>
      <c r="G52" s="7"/>
      <c r="H52" s="8">
        <v>23</v>
      </c>
      <c r="I52" s="8"/>
      <c r="J52" s="8">
        <f t="shared" si="14"/>
        <v>414</v>
      </c>
      <c r="K52" s="8">
        <f t="shared" si="15"/>
        <v>414</v>
      </c>
      <c r="L52" s="27"/>
    </row>
    <row r="53" spans="1:12" s="1" customFormat="1" ht="15.75" x14ac:dyDescent="0.25">
      <c r="A53" s="26"/>
      <c r="B53" s="28"/>
      <c r="C53" s="4" t="s">
        <v>28</v>
      </c>
      <c r="D53" s="5" t="s">
        <v>11</v>
      </c>
      <c r="E53" s="9">
        <v>2</v>
      </c>
      <c r="F53" s="10">
        <v>3</v>
      </c>
      <c r="G53" s="7"/>
      <c r="H53" s="8">
        <v>27</v>
      </c>
      <c r="I53" s="8"/>
      <c r="J53" s="8">
        <f t="shared" si="14"/>
        <v>81</v>
      </c>
      <c r="K53" s="8">
        <f t="shared" si="15"/>
        <v>81</v>
      </c>
      <c r="L53" s="27"/>
    </row>
    <row r="54" spans="1:12" s="1" customFormat="1" ht="15.75" x14ac:dyDescent="0.25">
      <c r="A54" s="26"/>
      <c r="B54" s="28"/>
      <c r="C54" s="4" t="s">
        <v>28</v>
      </c>
      <c r="D54" s="5" t="s">
        <v>13</v>
      </c>
      <c r="E54" s="9">
        <v>20</v>
      </c>
      <c r="F54" s="10">
        <v>33</v>
      </c>
      <c r="G54" s="7"/>
      <c r="H54" s="8">
        <v>27</v>
      </c>
      <c r="I54" s="8"/>
      <c r="J54" s="8">
        <f t="shared" si="14"/>
        <v>891</v>
      </c>
      <c r="K54" s="8">
        <f t="shared" si="15"/>
        <v>891</v>
      </c>
      <c r="L54" s="27"/>
    </row>
    <row r="55" spans="1:12" s="1" customFormat="1" ht="15.75" x14ac:dyDescent="0.25">
      <c r="A55" s="26"/>
      <c r="B55" s="28"/>
      <c r="C55" s="4" t="s">
        <v>28</v>
      </c>
      <c r="D55" s="5" t="s">
        <v>14</v>
      </c>
      <c r="E55" s="9">
        <v>21</v>
      </c>
      <c r="F55" s="16">
        <v>38</v>
      </c>
      <c r="G55" s="7"/>
      <c r="H55" s="8">
        <v>27</v>
      </c>
      <c r="I55" s="8"/>
      <c r="J55" s="8">
        <f t="shared" si="14"/>
        <v>1026</v>
      </c>
      <c r="K55" s="8">
        <f t="shared" si="15"/>
        <v>1026</v>
      </c>
      <c r="L55" s="27"/>
    </row>
    <row r="56" spans="1:12" s="1" customFormat="1" ht="15.75" x14ac:dyDescent="0.25">
      <c r="A56" s="26"/>
      <c r="B56" s="28"/>
      <c r="C56" s="4" t="s">
        <v>25</v>
      </c>
      <c r="D56" s="5" t="s">
        <v>13</v>
      </c>
      <c r="E56" s="9">
        <v>10</v>
      </c>
      <c r="F56" s="10">
        <v>17</v>
      </c>
      <c r="G56" s="7"/>
      <c r="H56" s="8">
        <v>13</v>
      </c>
      <c r="I56" s="8"/>
      <c r="J56" s="8">
        <f t="shared" si="14"/>
        <v>221</v>
      </c>
      <c r="K56" s="8">
        <f t="shared" si="15"/>
        <v>221</v>
      </c>
      <c r="L56" s="27"/>
    </row>
    <row r="57" spans="1:12" s="1" customFormat="1" ht="15.75" x14ac:dyDescent="0.25">
      <c r="A57" s="26"/>
      <c r="B57" s="28"/>
      <c r="C57" s="4" t="s">
        <v>25</v>
      </c>
      <c r="D57" s="5" t="s">
        <v>14</v>
      </c>
      <c r="E57" s="9">
        <v>4</v>
      </c>
      <c r="F57" s="16">
        <v>7</v>
      </c>
      <c r="G57" s="7"/>
      <c r="H57" s="8">
        <v>13</v>
      </c>
      <c r="I57" s="8"/>
      <c r="J57" s="8">
        <f t="shared" si="14"/>
        <v>91</v>
      </c>
      <c r="K57" s="8">
        <f t="shared" si="15"/>
        <v>91</v>
      </c>
      <c r="L57" s="27"/>
    </row>
    <row r="58" spans="1:12" s="1" customFormat="1" ht="15.75" x14ac:dyDescent="0.25">
      <c r="A58" s="26"/>
      <c r="B58" s="28"/>
      <c r="C58" s="4" t="s">
        <v>27</v>
      </c>
      <c r="D58" s="5" t="s">
        <v>11</v>
      </c>
      <c r="E58" s="9">
        <v>2</v>
      </c>
      <c r="F58" s="10">
        <v>3</v>
      </c>
      <c r="G58" s="7"/>
      <c r="H58" s="8">
        <v>27</v>
      </c>
      <c r="I58" s="8"/>
      <c r="J58" s="8">
        <f t="shared" si="14"/>
        <v>81</v>
      </c>
      <c r="K58" s="8">
        <f t="shared" si="15"/>
        <v>81</v>
      </c>
      <c r="L58" s="27"/>
    </row>
    <row r="59" spans="1:12" s="1" customFormat="1" ht="15.75" x14ac:dyDescent="0.25">
      <c r="A59" s="26"/>
      <c r="B59" s="28"/>
      <c r="C59" s="4" t="s">
        <v>27</v>
      </c>
      <c r="D59" s="5" t="s">
        <v>13</v>
      </c>
      <c r="E59" s="9">
        <v>9</v>
      </c>
      <c r="F59" s="10">
        <v>15</v>
      </c>
      <c r="G59" s="7"/>
      <c r="H59" s="8">
        <v>27</v>
      </c>
      <c r="I59" s="8"/>
      <c r="J59" s="8">
        <f t="shared" si="14"/>
        <v>405</v>
      </c>
      <c r="K59" s="8">
        <f t="shared" si="15"/>
        <v>405</v>
      </c>
      <c r="L59" s="27"/>
    </row>
    <row r="60" spans="1:12" s="1" customFormat="1" ht="15.75" x14ac:dyDescent="0.25">
      <c r="A60" s="26"/>
      <c r="B60" s="28"/>
      <c r="C60" s="4" t="s">
        <v>27</v>
      </c>
      <c r="D60" s="5" t="s">
        <v>14</v>
      </c>
      <c r="E60" s="9">
        <v>20</v>
      </c>
      <c r="F60" s="16">
        <v>36</v>
      </c>
      <c r="G60" s="7"/>
      <c r="H60" s="8">
        <v>27</v>
      </c>
      <c r="I60" s="8"/>
      <c r="J60" s="8">
        <f t="shared" si="14"/>
        <v>972</v>
      </c>
      <c r="K60" s="8">
        <f t="shared" si="15"/>
        <v>972</v>
      </c>
      <c r="L60" s="27"/>
    </row>
    <row r="61" spans="1:12" s="1" customFormat="1" ht="15.75" x14ac:dyDescent="0.25">
      <c r="A61" s="26"/>
      <c r="B61" s="28"/>
      <c r="C61" s="4" t="s">
        <v>17</v>
      </c>
      <c r="D61" s="5" t="s">
        <v>19</v>
      </c>
      <c r="E61" s="9">
        <v>1</v>
      </c>
      <c r="F61" s="10"/>
      <c r="G61" s="8">
        <v>83</v>
      </c>
      <c r="H61" s="8"/>
      <c r="I61" s="8">
        <f>E61*G61</f>
        <v>83</v>
      </c>
      <c r="J61" s="8"/>
      <c r="K61" s="8">
        <f>I61</f>
        <v>83</v>
      </c>
      <c r="L61" s="27"/>
    </row>
    <row r="62" spans="1:12" s="1" customFormat="1" ht="15.75" x14ac:dyDescent="0.25">
      <c r="A62" s="26"/>
      <c r="B62" s="28"/>
      <c r="C62" s="4" t="s">
        <v>17</v>
      </c>
      <c r="D62" s="5" t="s">
        <v>11</v>
      </c>
      <c r="E62" s="9">
        <v>1</v>
      </c>
      <c r="F62" s="10">
        <v>2</v>
      </c>
      <c r="G62" s="7"/>
      <c r="H62" s="8">
        <v>27</v>
      </c>
      <c r="I62" s="8"/>
      <c r="J62" s="8">
        <f t="shared" ref="J62:J64" si="16">F62*H62</f>
        <v>54</v>
      </c>
      <c r="K62" s="8">
        <f t="shared" ref="K62:K64" si="17">J62</f>
        <v>54</v>
      </c>
      <c r="L62" s="27"/>
    </row>
    <row r="63" spans="1:12" s="1" customFormat="1" ht="15.75" x14ac:dyDescent="0.25">
      <c r="A63" s="26"/>
      <c r="B63" s="28"/>
      <c r="C63" s="4" t="s">
        <v>17</v>
      </c>
      <c r="D63" s="5" t="s">
        <v>13</v>
      </c>
      <c r="E63" s="9">
        <v>30</v>
      </c>
      <c r="F63" s="10">
        <v>50</v>
      </c>
      <c r="G63" s="7"/>
      <c r="H63" s="8">
        <v>27</v>
      </c>
      <c r="I63" s="8"/>
      <c r="J63" s="8">
        <f t="shared" si="16"/>
        <v>1350</v>
      </c>
      <c r="K63" s="8">
        <f t="shared" si="17"/>
        <v>1350</v>
      </c>
      <c r="L63" s="27"/>
    </row>
    <row r="64" spans="1:12" s="1" customFormat="1" ht="15.75" x14ac:dyDescent="0.25">
      <c r="A64" s="26"/>
      <c r="B64" s="28"/>
      <c r="C64" s="4" t="s">
        <v>17</v>
      </c>
      <c r="D64" s="5" t="s">
        <v>14</v>
      </c>
      <c r="E64" s="9">
        <v>10</v>
      </c>
      <c r="F64" s="16">
        <v>18</v>
      </c>
      <c r="G64" s="7"/>
      <c r="H64" s="8">
        <v>27</v>
      </c>
      <c r="I64" s="8"/>
      <c r="J64" s="8">
        <f t="shared" si="16"/>
        <v>486</v>
      </c>
      <c r="K64" s="8">
        <f t="shared" si="17"/>
        <v>486</v>
      </c>
      <c r="L64" s="27"/>
    </row>
    <row r="65" spans="1:12" s="1" customFormat="1" ht="15.75" x14ac:dyDescent="0.25">
      <c r="A65" s="26"/>
      <c r="B65" s="28"/>
      <c r="C65" s="4" t="s">
        <v>17</v>
      </c>
      <c r="D65" s="5" t="s">
        <v>15</v>
      </c>
      <c r="E65" s="9">
        <v>1</v>
      </c>
      <c r="F65" s="10"/>
      <c r="G65" s="8">
        <v>51</v>
      </c>
      <c r="H65" s="8"/>
      <c r="I65" s="8">
        <f t="shared" ref="I65:I66" si="18">E65*G65</f>
        <v>51</v>
      </c>
      <c r="J65" s="8"/>
      <c r="K65" s="8">
        <f t="shared" ref="K65:K66" si="19">I65</f>
        <v>51</v>
      </c>
      <c r="L65" s="27"/>
    </row>
    <row r="66" spans="1:12" s="1" customFormat="1" ht="15.75" x14ac:dyDescent="0.25">
      <c r="A66" s="26"/>
      <c r="B66" s="28"/>
      <c r="C66" s="4" t="s">
        <v>23</v>
      </c>
      <c r="D66" s="5" t="s">
        <v>19</v>
      </c>
      <c r="E66" s="9">
        <v>2</v>
      </c>
      <c r="F66" s="10"/>
      <c r="G66" s="8">
        <v>53</v>
      </c>
      <c r="H66" s="8"/>
      <c r="I66" s="8">
        <f t="shared" si="18"/>
        <v>106</v>
      </c>
      <c r="J66" s="8"/>
      <c r="K66" s="8">
        <f t="shared" si="19"/>
        <v>106</v>
      </c>
      <c r="L66" s="27"/>
    </row>
    <row r="67" spans="1:12" s="1" customFormat="1" ht="15.75" x14ac:dyDescent="0.25">
      <c r="A67" s="26"/>
      <c r="B67" s="28"/>
      <c r="C67" s="4" t="s">
        <v>23</v>
      </c>
      <c r="D67" s="5" t="s">
        <v>11</v>
      </c>
      <c r="E67" s="9">
        <v>10</v>
      </c>
      <c r="F67" s="10">
        <v>17</v>
      </c>
      <c r="G67" s="7"/>
      <c r="H67" s="8">
        <v>27</v>
      </c>
      <c r="I67" s="8"/>
      <c r="J67" s="8">
        <f t="shared" ref="J67:J69" si="20">F67*H67</f>
        <v>459</v>
      </c>
      <c r="K67" s="8">
        <f t="shared" ref="K67:K69" si="21">J67</f>
        <v>459</v>
      </c>
      <c r="L67" s="27"/>
    </row>
    <row r="68" spans="1:12" s="1" customFormat="1" ht="15.75" x14ac:dyDescent="0.25">
      <c r="A68" s="26"/>
      <c r="B68" s="28"/>
      <c r="C68" s="4" t="s">
        <v>23</v>
      </c>
      <c r="D68" s="5" t="s">
        <v>13</v>
      </c>
      <c r="E68" s="9">
        <v>115</v>
      </c>
      <c r="F68" s="10">
        <v>192</v>
      </c>
      <c r="G68" s="7"/>
      <c r="H68" s="8">
        <v>27</v>
      </c>
      <c r="I68" s="8"/>
      <c r="J68" s="8">
        <f t="shared" si="20"/>
        <v>5184</v>
      </c>
      <c r="K68" s="8">
        <f t="shared" si="21"/>
        <v>5184</v>
      </c>
      <c r="L68" s="27"/>
    </row>
    <row r="69" spans="1:12" s="1" customFormat="1" ht="15.75" x14ac:dyDescent="0.25">
      <c r="A69" s="26"/>
      <c r="B69" s="28"/>
      <c r="C69" s="4" t="s">
        <v>23</v>
      </c>
      <c r="D69" s="5" t="s">
        <v>14</v>
      </c>
      <c r="E69" s="9">
        <v>85</v>
      </c>
      <c r="F69" s="16">
        <v>155</v>
      </c>
      <c r="G69" s="7"/>
      <c r="H69" s="8">
        <v>27</v>
      </c>
      <c r="I69" s="8"/>
      <c r="J69" s="8">
        <f t="shared" si="20"/>
        <v>4185</v>
      </c>
      <c r="K69" s="8">
        <f t="shared" si="21"/>
        <v>4185</v>
      </c>
      <c r="L69" s="27"/>
    </row>
    <row r="70" spans="1:12" s="1" customFormat="1" ht="15.75" x14ac:dyDescent="0.25">
      <c r="A70" s="26"/>
      <c r="B70" s="28"/>
      <c r="C70" s="4" t="s">
        <v>24</v>
      </c>
      <c r="D70" s="5" t="s">
        <v>19</v>
      </c>
      <c r="E70" s="9">
        <v>1</v>
      </c>
      <c r="F70" s="10"/>
      <c r="G70" s="8">
        <v>53</v>
      </c>
      <c r="H70" s="8"/>
      <c r="I70" s="8">
        <f>E70*G70</f>
        <v>53</v>
      </c>
      <c r="J70" s="8"/>
      <c r="K70" s="8">
        <f>I70</f>
        <v>53</v>
      </c>
      <c r="L70" s="27"/>
    </row>
    <row r="71" spans="1:12" s="1" customFormat="1" ht="15.75" x14ac:dyDescent="0.25">
      <c r="A71" s="26"/>
      <c r="B71" s="28"/>
      <c r="C71" s="4" t="s">
        <v>24</v>
      </c>
      <c r="D71" s="5" t="s">
        <v>12</v>
      </c>
      <c r="E71" s="9">
        <v>1</v>
      </c>
      <c r="F71" s="10">
        <v>2</v>
      </c>
      <c r="G71" s="7"/>
      <c r="H71" s="8">
        <v>30</v>
      </c>
      <c r="I71" s="8"/>
      <c r="J71" s="8">
        <f t="shared" ref="J71:J73" si="22">F71*H71</f>
        <v>60</v>
      </c>
      <c r="K71" s="8">
        <f t="shared" ref="K71:K73" si="23">J71</f>
        <v>60</v>
      </c>
      <c r="L71" s="27"/>
    </row>
    <row r="72" spans="1:12" s="1" customFormat="1" ht="15.75" x14ac:dyDescent="0.25">
      <c r="A72" s="26"/>
      <c r="B72" s="28"/>
      <c r="C72" s="4" t="s">
        <v>24</v>
      </c>
      <c r="D72" s="5" t="s">
        <v>13</v>
      </c>
      <c r="E72" s="9">
        <v>15</v>
      </c>
      <c r="F72" s="10">
        <v>25</v>
      </c>
      <c r="G72" s="7"/>
      <c r="H72" s="8">
        <v>30</v>
      </c>
      <c r="I72" s="8"/>
      <c r="J72" s="8">
        <f t="shared" si="22"/>
        <v>750</v>
      </c>
      <c r="K72" s="8">
        <f t="shared" si="23"/>
        <v>750</v>
      </c>
      <c r="L72" s="27"/>
    </row>
    <row r="73" spans="1:12" s="1" customFormat="1" ht="15.75" x14ac:dyDescent="0.25">
      <c r="A73" s="26"/>
      <c r="B73" s="28"/>
      <c r="C73" s="4" t="s">
        <v>24</v>
      </c>
      <c r="D73" s="5" t="s">
        <v>14</v>
      </c>
      <c r="E73" s="9">
        <v>10</v>
      </c>
      <c r="F73" s="16">
        <v>18</v>
      </c>
      <c r="G73" s="7"/>
      <c r="H73" s="8">
        <v>30</v>
      </c>
      <c r="I73" s="8"/>
      <c r="J73" s="8">
        <f t="shared" si="22"/>
        <v>540</v>
      </c>
      <c r="K73" s="8">
        <f t="shared" si="23"/>
        <v>540</v>
      </c>
      <c r="L73" s="27"/>
    </row>
    <row r="74" spans="1:12" s="1" customFormat="1" ht="15.75" x14ac:dyDescent="0.25">
      <c r="A74" s="26"/>
      <c r="B74" s="29"/>
      <c r="C74" s="11"/>
      <c r="D74" s="12" t="s">
        <v>16</v>
      </c>
      <c r="E74" s="13">
        <v>394</v>
      </c>
      <c r="F74" s="13">
        <v>671</v>
      </c>
      <c r="G74" s="14"/>
      <c r="H74" s="14"/>
      <c r="I74" s="15"/>
      <c r="J74" s="15"/>
      <c r="K74" s="15">
        <f>SUM(K49:K73)</f>
        <v>18132</v>
      </c>
      <c r="L74" s="27"/>
    </row>
    <row r="75" spans="1:12" s="1" customFormat="1" ht="15.75" x14ac:dyDescent="0.25">
      <c r="A75" s="26"/>
      <c r="B75" s="28" t="s">
        <v>31</v>
      </c>
      <c r="C75" s="4" t="s">
        <v>20</v>
      </c>
      <c r="D75" s="5" t="s">
        <v>13</v>
      </c>
      <c r="E75" s="9">
        <v>2</v>
      </c>
      <c r="F75" s="10">
        <v>3</v>
      </c>
      <c r="G75" s="7"/>
      <c r="H75" s="8">
        <v>30</v>
      </c>
      <c r="I75" s="8"/>
      <c r="J75" s="8">
        <f t="shared" ref="J75:J78" si="24">F75*H75</f>
        <v>90</v>
      </c>
      <c r="K75" s="8">
        <f t="shared" ref="K75:K78" si="25">J75</f>
        <v>90</v>
      </c>
      <c r="L75" s="27"/>
    </row>
    <row r="76" spans="1:12" s="1" customFormat="1" ht="15.75" x14ac:dyDescent="0.25">
      <c r="A76" s="26"/>
      <c r="B76" s="28"/>
      <c r="C76" s="4" t="s">
        <v>20</v>
      </c>
      <c r="D76" s="5" t="s">
        <v>14</v>
      </c>
      <c r="E76" s="9">
        <v>1</v>
      </c>
      <c r="F76" s="16">
        <v>2</v>
      </c>
      <c r="G76" s="7"/>
      <c r="H76" s="8">
        <v>30</v>
      </c>
      <c r="I76" s="8"/>
      <c r="J76" s="8">
        <f t="shared" si="24"/>
        <v>60</v>
      </c>
      <c r="K76" s="8">
        <f t="shared" si="25"/>
        <v>60</v>
      </c>
      <c r="L76" s="27"/>
    </row>
    <row r="77" spans="1:12" s="1" customFormat="1" ht="15.75" x14ac:dyDescent="0.25">
      <c r="A77" s="26"/>
      <c r="B77" s="28"/>
      <c r="C77" s="4" t="s">
        <v>32</v>
      </c>
      <c r="D77" s="5" t="s">
        <v>13</v>
      </c>
      <c r="E77" s="9">
        <v>1</v>
      </c>
      <c r="F77" s="10">
        <v>2</v>
      </c>
      <c r="G77" s="7"/>
      <c r="H77" s="8">
        <v>27</v>
      </c>
      <c r="I77" s="8"/>
      <c r="J77" s="8">
        <f t="shared" si="24"/>
        <v>54</v>
      </c>
      <c r="K77" s="8">
        <f t="shared" si="25"/>
        <v>54</v>
      </c>
      <c r="L77" s="27"/>
    </row>
    <row r="78" spans="1:12" s="1" customFormat="1" ht="15.75" x14ac:dyDescent="0.25">
      <c r="A78" s="26"/>
      <c r="B78" s="28"/>
      <c r="C78" s="4" t="s">
        <v>32</v>
      </c>
      <c r="D78" s="5" t="s">
        <v>14</v>
      </c>
      <c r="E78" s="9">
        <v>1</v>
      </c>
      <c r="F78" s="16">
        <v>2</v>
      </c>
      <c r="G78" s="7"/>
      <c r="H78" s="8">
        <v>27</v>
      </c>
      <c r="I78" s="8"/>
      <c r="J78" s="8">
        <f t="shared" si="24"/>
        <v>54</v>
      </c>
      <c r="K78" s="8">
        <f t="shared" si="25"/>
        <v>54</v>
      </c>
      <c r="L78" s="27"/>
    </row>
    <row r="79" spans="1:12" s="1" customFormat="1" ht="15.75" x14ac:dyDescent="0.25">
      <c r="A79" s="26"/>
      <c r="B79" s="28"/>
      <c r="C79" s="4" t="s">
        <v>25</v>
      </c>
      <c r="D79" s="5" t="s">
        <v>19</v>
      </c>
      <c r="E79" s="9">
        <v>1</v>
      </c>
      <c r="F79" s="10"/>
      <c r="G79" s="8">
        <v>43</v>
      </c>
      <c r="H79" s="7"/>
      <c r="I79" s="8">
        <f>E79*G79</f>
        <v>43</v>
      </c>
      <c r="J79" s="8"/>
      <c r="K79" s="8">
        <f>I79</f>
        <v>43</v>
      </c>
      <c r="L79" s="27"/>
    </row>
    <row r="80" spans="1:12" s="1" customFormat="1" ht="15.75" x14ac:dyDescent="0.25">
      <c r="A80" s="26"/>
      <c r="B80" s="28"/>
      <c r="C80" s="4" t="s">
        <v>25</v>
      </c>
      <c r="D80" s="5" t="s">
        <v>11</v>
      </c>
      <c r="E80" s="9">
        <v>1</v>
      </c>
      <c r="F80" s="10">
        <v>2</v>
      </c>
      <c r="G80" s="7"/>
      <c r="H80" s="8">
        <v>13</v>
      </c>
      <c r="I80" s="8"/>
      <c r="J80" s="8">
        <f t="shared" ref="J80:J90" si="26">F80*H80</f>
        <v>26</v>
      </c>
      <c r="K80" s="8">
        <f t="shared" ref="K80:K90" si="27">J80</f>
        <v>26</v>
      </c>
      <c r="L80" s="27"/>
    </row>
    <row r="81" spans="1:12" s="1" customFormat="1" ht="15.75" x14ac:dyDescent="0.25">
      <c r="A81" s="26"/>
      <c r="B81" s="28"/>
      <c r="C81" s="4" t="s">
        <v>25</v>
      </c>
      <c r="D81" s="5" t="s">
        <v>13</v>
      </c>
      <c r="E81" s="9">
        <v>10</v>
      </c>
      <c r="F81" s="10">
        <v>17</v>
      </c>
      <c r="G81" s="7"/>
      <c r="H81" s="8">
        <v>13</v>
      </c>
      <c r="I81" s="8"/>
      <c r="J81" s="8">
        <f t="shared" si="26"/>
        <v>221</v>
      </c>
      <c r="K81" s="8">
        <f t="shared" si="27"/>
        <v>221</v>
      </c>
      <c r="L81" s="27"/>
    </row>
    <row r="82" spans="1:12" s="1" customFormat="1" ht="15.75" x14ac:dyDescent="0.25">
      <c r="A82" s="26"/>
      <c r="B82" s="28"/>
      <c r="C82" s="4" t="s">
        <v>25</v>
      </c>
      <c r="D82" s="5" t="s">
        <v>14</v>
      </c>
      <c r="E82" s="9">
        <v>7</v>
      </c>
      <c r="F82" s="16">
        <v>13</v>
      </c>
      <c r="G82" s="7"/>
      <c r="H82" s="8">
        <v>13</v>
      </c>
      <c r="I82" s="8"/>
      <c r="J82" s="8">
        <f t="shared" si="26"/>
        <v>169</v>
      </c>
      <c r="K82" s="8">
        <f t="shared" si="27"/>
        <v>169</v>
      </c>
      <c r="L82" s="27"/>
    </row>
    <row r="83" spans="1:12" s="1" customFormat="1" ht="15.75" x14ac:dyDescent="0.25">
      <c r="A83" s="26"/>
      <c r="B83" s="28"/>
      <c r="C83" s="4" t="s">
        <v>32</v>
      </c>
      <c r="D83" s="5" t="s">
        <v>13</v>
      </c>
      <c r="E83" s="9">
        <v>4</v>
      </c>
      <c r="F83" s="10">
        <v>7</v>
      </c>
      <c r="G83" s="7"/>
      <c r="H83" s="8">
        <v>27</v>
      </c>
      <c r="I83" s="8"/>
      <c r="J83" s="8">
        <f t="shared" si="26"/>
        <v>189</v>
      </c>
      <c r="K83" s="8">
        <f t="shared" si="27"/>
        <v>189</v>
      </c>
      <c r="L83" s="27"/>
    </row>
    <row r="84" spans="1:12" s="1" customFormat="1" ht="15.75" x14ac:dyDescent="0.25">
      <c r="A84" s="26"/>
      <c r="B84" s="28"/>
      <c r="C84" s="4" t="s">
        <v>32</v>
      </c>
      <c r="D84" s="5" t="s">
        <v>14</v>
      </c>
      <c r="E84" s="9">
        <v>2</v>
      </c>
      <c r="F84" s="16">
        <v>4</v>
      </c>
      <c r="G84" s="7"/>
      <c r="H84" s="8">
        <v>27</v>
      </c>
      <c r="I84" s="8"/>
      <c r="J84" s="8">
        <f t="shared" si="26"/>
        <v>108</v>
      </c>
      <c r="K84" s="8">
        <f t="shared" si="27"/>
        <v>108</v>
      </c>
      <c r="L84" s="27"/>
    </row>
    <row r="85" spans="1:12" s="1" customFormat="1" ht="15.75" x14ac:dyDescent="0.25">
      <c r="A85" s="26"/>
      <c r="B85" s="28"/>
      <c r="C85" s="4" t="s">
        <v>17</v>
      </c>
      <c r="D85" s="5" t="s">
        <v>12</v>
      </c>
      <c r="E85" s="9">
        <v>1</v>
      </c>
      <c r="F85" s="10">
        <v>2</v>
      </c>
      <c r="G85" s="7"/>
      <c r="H85" s="8">
        <v>27</v>
      </c>
      <c r="I85" s="8"/>
      <c r="J85" s="8">
        <f t="shared" si="26"/>
        <v>54</v>
      </c>
      <c r="K85" s="8">
        <f t="shared" si="27"/>
        <v>54</v>
      </c>
      <c r="L85" s="27"/>
    </row>
    <row r="86" spans="1:12" s="1" customFormat="1" ht="15.75" x14ac:dyDescent="0.25">
      <c r="A86" s="26"/>
      <c r="B86" s="28"/>
      <c r="C86" s="4" t="s">
        <v>17</v>
      </c>
      <c r="D86" s="5" t="s">
        <v>13</v>
      </c>
      <c r="E86" s="9">
        <v>1</v>
      </c>
      <c r="F86" s="10">
        <v>2</v>
      </c>
      <c r="G86" s="7"/>
      <c r="H86" s="8">
        <v>27</v>
      </c>
      <c r="I86" s="8"/>
      <c r="J86" s="8">
        <f t="shared" si="26"/>
        <v>54</v>
      </c>
      <c r="K86" s="8">
        <f t="shared" si="27"/>
        <v>54</v>
      </c>
      <c r="L86" s="27"/>
    </row>
    <row r="87" spans="1:12" s="1" customFormat="1" ht="15.75" x14ac:dyDescent="0.25">
      <c r="A87" s="26"/>
      <c r="B87" s="28"/>
      <c r="C87" s="4" t="s">
        <v>17</v>
      </c>
      <c r="D87" s="5" t="s">
        <v>14</v>
      </c>
      <c r="E87" s="9">
        <v>1</v>
      </c>
      <c r="F87" s="16">
        <v>2</v>
      </c>
      <c r="G87" s="7"/>
      <c r="H87" s="8">
        <v>27</v>
      </c>
      <c r="I87" s="8"/>
      <c r="J87" s="8">
        <f t="shared" si="26"/>
        <v>54</v>
      </c>
      <c r="K87" s="8">
        <f t="shared" si="27"/>
        <v>54</v>
      </c>
      <c r="L87" s="27"/>
    </row>
    <row r="88" spans="1:12" s="1" customFormat="1" ht="15.75" x14ac:dyDescent="0.25">
      <c r="A88" s="26"/>
      <c r="B88" s="28"/>
      <c r="C88" s="4" t="s">
        <v>23</v>
      </c>
      <c r="D88" s="5" t="s">
        <v>11</v>
      </c>
      <c r="E88" s="9">
        <v>15</v>
      </c>
      <c r="F88" s="10">
        <v>25</v>
      </c>
      <c r="G88" s="7"/>
      <c r="H88" s="8">
        <v>27</v>
      </c>
      <c r="I88" s="8"/>
      <c r="J88" s="8">
        <f t="shared" si="26"/>
        <v>675</v>
      </c>
      <c r="K88" s="8">
        <f t="shared" si="27"/>
        <v>675</v>
      </c>
      <c r="L88" s="27"/>
    </row>
    <row r="89" spans="1:12" s="1" customFormat="1" ht="15.75" x14ac:dyDescent="0.25">
      <c r="A89" s="26"/>
      <c r="B89" s="28"/>
      <c r="C89" s="4" t="s">
        <v>23</v>
      </c>
      <c r="D89" s="5" t="s">
        <v>13</v>
      </c>
      <c r="E89" s="9">
        <v>70</v>
      </c>
      <c r="F89" s="10">
        <v>117</v>
      </c>
      <c r="G89" s="7"/>
      <c r="H89" s="8">
        <v>27</v>
      </c>
      <c r="I89" s="8"/>
      <c r="J89" s="8">
        <f t="shared" si="26"/>
        <v>3159</v>
      </c>
      <c r="K89" s="8">
        <f t="shared" si="27"/>
        <v>3159</v>
      </c>
      <c r="L89" s="27"/>
    </row>
    <row r="90" spans="1:12" s="1" customFormat="1" ht="15.75" x14ac:dyDescent="0.25">
      <c r="A90" s="26"/>
      <c r="B90" s="28"/>
      <c r="C90" s="4" t="s">
        <v>23</v>
      </c>
      <c r="D90" s="5" t="s">
        <v>14</v>
      </c>
      <c r="E90" s="9">
        <v>58</v>
      </c>
      <c r="F90" s="16">
        <v>105</v>
      </c>
      <c r="G90" s="7"/>
      <c r="H90" s="8">
        <v>27</v>
      </c>
      <c r="I90" s="8"/>
      <c r="J90" s="8">
        <f t="shared" si="26"/>
        <v>2835</v>
      </c>
      <c r="K90" s="8">
        <f t="shared" si="27"/>
        <v>2835</v>
      </c>
      <c r="L90" s="27"/>
    </row>
    <row r="91" spans="1:12" s="1" customFormat="1" ht="15.75" x14ac:dyDescent="0.25">
      <c r="A91" s="26"/>
      <c r="B91" s="28"/>
      <c r="C91" s="4" t="s">
        <v>24</v>
      </c>
      <c r="D91" s="5" t="s">
        <v>19</v>
      </c>
      <c r="E91" s="9">
        <v>1</v>
      </c>
      <c r="F91" s="10"/>
      <c r="G91" s="8">
        <v>53</v>
      </c>
      <c r="H91" s="8"/>
      <c r="I91" s="8">
        <f>E91*G91</f>
        <v>53</v>
      </c>
      <c r="J91" s="8"/>
      <c r="K91" s="8">
        <f>I91</f>
        <v>53</v>
      </c>
      <c r="L91" s="27"/>
    </row>
    <row r="92" spans="1:12" s="1" customFormat="1" ht="15.75" x14ac:dyDescent="0.25">
      <c r="A92" s="26"/>
      <c r="B92" s="28"/>
      <c r="C92" s="4" t="s">
        <v>24</v>
      </c>
      <c r="D92" s="5" t="s">
        <v>11</v>
      </c>
      <c r="E92" s="9">
        <v>3</v>
      </c>
      <c r="F92" s="10">
        <v>5</v>
      </c>
      <c r="G92" s="7"/>
      <c r="H92" s="8">
        <v>30</v>
      </c>
      <c r="I92" s="8"/>
      <c r="J92" s="8">
        <f t="shared" ref="J92:J95" si="28">F92*H92</f>
        <v>150</v>
      </c>
      <c r="K92" s="8">
        <f t="shared" ref="K92:K95" si="29">J92</f>
        <v>150</v>
      </c>
      <c r="L92" s="27"/>
    </row>
    <row r="93" spans="1:12" s="1" customFormat="1" ht="15.75" x14ac:dyDescent="0.25">
      <c r="A93" s="26"/>
      <c r="B93" s="28"/>
      <c r="C93" s="4" t="s">
        <v>24</v>
      </c>
      <c r="D93" s="5" t="s">
        <v>12</v>
      </c>
      <c r="E93" s="9">
        <v>1</v>
      </c>
      <c r="F93" s="10">
        <v>2</v>
      </c>
      <c r="G93" s="7"/>
      <c r="H93" s="8">
        <v>30</v>
      </c>
      <c r="I93" s="8"/>
      <c r="J93" s="8">
        <f t="shared" si="28"/>
        <v>60</v>
      </c>
      <c r="K93" s="8">
        <f t="shared" si="29"/>
        <v>60</v>
      </c>
      <c r="L93" s="27"/>
    </row>
    <row r="94" spans="1:12" s="1" customFormat="1" ht="15.75" x14ac:dyDescent="0.25">
      <c r="A94" s="26"/>
      <c r="B94" s="28"/>
      <c r="C94" s="4" t="s">
        <v>24</v>
      </c>
      <c r="D94" s="5" t="s">
        <v>13</v>
      </c>
      <c r="E94" s="9">
        <v>20</v>
      </c>
      <c r="F94" s="10">
        <v>33</v>
      </c>
      <c r="G94" s="7"/>
      <c r="H94" s="8">
        <v>30</v>
      </c>
      <c r="I94" s="8"/>
      <c r="J94" s="8">
        <f t="shared" si="28"/>
        <v>990</v>
      </c>
      <c r="K94" s="8">
        <f t="shared" si="29"/>
        <v>990</v>
      </c>
      <c r="L94" s="27"/>
    </row>
    <row r="95" spans="1:12" s="1" customFormat="1" ht="15.75" x14ac:dyDescent="0.25">
      <c r="A95" s="26"/>
      <c r="B95" s="28"/>
      <c r="C95" s="4" t="s">
        <v>24</v>
      </c>
      <c r="D95" s="5" t="s">
        <v>14</v>
      </c>
      <c r="E95" s="9">
        <v>20</v>
      </c>
      <c r="F95" s="16">
        <v>36</v>
      </c>
      <c r="G95" s="7"/>
      <c r="H95" s="8">
        <v>30</v>
      </c>
      <c r="I95" s="8"/>
      <c r="J95" s="8">
        <f t="shared" si="28"/>
        <v>1080</v>
      </c>
      <c r="K95" s="8">
        <f t="shared" si="29"/>
        <v>1080</v>
      </c>
      <c r="L95" s="27"/>
    </row>
    <row r="96" spans="1:12" s="1" customFormat="1" ht="15.75" x14ac:dyDescent="0.25">
      <c r="A96" s="26"/>
      <c r="B96" s="28"/>
      <c r="C96" s="4" t="s">
        <v>24</v>
      </c>
      <c r="D96" s="5" t="s">
        <v>15</v>
      </c>
      <c r="E96" s="9">
        <v>1</v>
      </c>
      <c r="F96" s="10"/>
      <c r="G96" s="8">
        <v>51</v>
      </c>
      <c r="H96" s="8"/>
      <c r="I96" s="8">
        <f>E96*G96</f>
        <v>51</v>
      </c>
      <c r="J96" s="8"/>
      <c r="K96" s="8">
        <f>I96</f>
        <v>51</v>
      </c>
      <c r="L96" s="27"/>
    </row>
    <row r="97" spans="1:12" s="1" customFormat="1" ht="15.75" x14ac:dyDescent="0.25">
      <c r="A97" s="26"/>
      <c r="B97" s="29"/>
      <c r="C97" s="11"/>
      <c r="D97" s="12" t="s">
        <v>16</v>
      </c>
      <c r="E97" s="13">
        <v>222</v>
      </c>
      <c r="F97" s="13">
        <v>381</v>
      </c>
      <c r="G97" s="14"/>
      <c r="H97" s="14"/>
      <c r="I97" s="15"/>
      <c r="J97" s="15"/>
      <c r="K97" s="15">
        <f>SUM(K75:K96)</f>
        <v>10229</v>
      </c>
      <c r="L97" s="27"/>
    </row>
    <row r="98" spans="1:12" ht="15.75" x14ac:dyDescent="0.25">
      <c r="A98" s="26"/>
      <c r="B98" s="28" t="s">
        <v>33</v>
      </c>
      <c r="C98" s="4" t="s">
        <v>23</v>
      </c>
      <c r="D98" s="5" t="s">
        <v>11</v>
      </c>
      <c r="E98" s="6">
        <v>2</v>
      </c>
      <c r="F98" s="10">
        <v>3</v>
      </c>
      <c r="G98" s="7"/>
      <c r="H98" s="8">
        <v>27</v>
      </c>
      <c r="I98" s="8"/>
      <c r="J98" s="8">
        <f t="shared" ref="J98:J102" si="30">F98*H98</f>
        <v>81</v>
      </c>
      <c r="K98" s="8">
        <f t="shared" ref="K98:K102" si="31">J98</f>
        <v>81</v>
      </c>
      <c r="L98" s="27"/>
    </row>
    <row r="99" spans="1:12" ht="15.75" x14ac:dyDescent="0.25">
      <c r="A99" s="26"/>
      <c r="B99" s="28"/>
      <c r="C99" s="4" t="s">
        <v>23</v>
      </c>
      <c r="D99" s="5" t="s">
        <v>13</v>
      </c>
      <c r="E99" s="9">
        <v>6</v>
      </c>
      <c r="F99" s="10">
        <v>10</v>
      </c>
      <c r="G99" s="7"/>
      <c r="H99" s="8">
        <v>27</v>
      </c>
      <c r="I99" s="8"/>
      <c r="J99" s="8">
        <f t="shared" si="30"/>
        <v>270</v>
      </c>
      <c r="K99" s="8">
        <f t="shared" si="31"/>
        <v>270</v>
      </c>
      <c r="L99" s="27"/>
    </row>
    <row r="100" spans="1:12" ht="15.75" x14ac:dyDescent="0.25">
      <c r="A100" s="26"/>
      <c r="B100" s="28"/>
      <c r="C100" s="4" t="s">
        <v>23</v>
      </c>
      <c r="D100" s="5" t="s">
        <v>14</v>
      </c>
      <c r="E100" s="9">
        <v>4</v>
      </c>
      <c r="F100" s="16">
        <v>7</v>
      </c>
      <c r="G100" s="7"/>
      <c r="H100" s="8">
        <v>27</v>
      </c>
      <c r="I100" s="8"/>
      <c r="J100" s="8">
        <f t="shared" si="30"/>
        <v>189</v>
      </c>
      <c r="K100" s="8">
        <f t="shared" si="31"/>
        <v>189</v>
      </c>
      <c r="L100" s="27"/>
    </row>
    <row r="101" spans="1:12" ht="15.75" x14ac:dyDescent="0.25">
      <c r="A101" s="26"/>
      <c r="B101" s="28"/>
      <c r="C101" s="4" t="s">
        <v>24</v>
      </c>
      <c r="D101" s="5" t="s">
        <v>13</v>
      </c>
      <c r="E101" s="6">
        <v>10</v>
      </c>
      <c r="F101" s="10">
        <v>17</v>
      </c>
      <c r="G101" s="7"/>
      <c r="H101" s="8">
        <v>30</v>
      </c>
      <c r="I101" s="8"/>
      <c r="J101" s="8">
        <f t="shared" si="30"/>
        <v>510</v>
      </c>
      <c r="K101" s="8">
        <f t="shared" si="31"/>
        <v>510</v>
      </c>
      <c r="L101" s="27"/>
    </row>
    <row r="102" spans="1:12" ht="15.75" x14ac:dyDescent="0.25">
      <c r="A102" s="26"/>
      <c r="B102" s="28"/>
      <c r="C102" s="4" t="s">
        <v>24</v>
      </c>
      <c r="D102" s="5" t="s">
        <v>14</v>
      </c>
      <c r="E102" s="6">
        <v>9</v>
      </c>
      <c r="F102" s="16">
        <v>16</v>
      </c>
      <c r="G102" s="7"/>
      <c r="H102" s="8">
        <v>30</v>
      </c>
      <c r="I102" s="8"/>
      <c r="J102" s="8">
        <f t="shared" si="30"/>
        <v>480</v>
      </c>
      <c r="K102" s="8">
        <f t="shared" si="31"/>
        <v>480</v>
      </c>
      <c r="L102" s="27"/>
    </row>
    <row r="103" spans="1:12" ht="15.75" x14ac:dyDescent="0.25">
      <c r="A103" s="26"/>
      <c r="B103" s="29"/>
      <c r="C103" s="11"/>
      <c r="D103" s="12" t="s">
        <v>16</v>
      </c>
      <c r="E103" s="13">
        <v>31</v>
      </c>
      <c r="F103" s="13">
        <v>53</v>
      </c>
      <c r="G103" s="14"/>
      <c r="H103" s="14"/>
      <c r="I103" s="15"/>
      <c r="J103" s="15"/>
      <c r="K103" s="15">
        <f>SUM(K98:K102)</f>
        <v>1530</v>
      </c>
      <c r="L103" s="27"/>
    </row>
    <row r="104" spans="1:12" s="1" customFormat="1" ht="15.75" x14ac:dyDescent="0.25">
      <c r="A104" s="26"/>
      <c r="B104" s="21"/>
      <c r="C104" s="11"/>
      <c r="D104" s="12" t="s">
        <v>40</v>
      </c>
      <c r="E104" s="13">
        <f>E103+E97+E74+E48+E29</f>
        <v>1012</v>
      </c>
      <c r="F104" s="13">
        <f>F103+F97+F74+F48+F29</f>
        <v>1646</v>
      </c>
      <c r="G104" s="14"/>
      <c r="H104" s="14"/>
      <c r="I104" s="15"/>
      <c r="J104" s="15"/>
      <c r="K104" s="15">
        <f>K103+K97+K74+K48+K29</f>
        <v>48406</v>
      </c>
      <c r="L104" s="20">
        <f>K104*5%</f>
        <v>2420.3000000000002</v>
      </c>
    </row>
    <row r="105" spans="1:12" ht="15.75" x14ac:dyDescent="0.25">
      <c r="A105" s="26" t="s">
        <v>39</v>
      </c>
      <c r="B105" s="30" t="s">
        <v>34</v>
      </c>
      <c r="C105" s="4" t="s">
        <v>20</v>
      </c>
      <c r="D105" s="5" t="s">
        <v>11</v>
      </c>
      <c r="E105" s="6">
        <v>18</v>
      </c>
      <c r="F105" s="10">
        <v>30</v>
      </c>
      <c r="G105" s="7"/>
      <c r="H105" s="8">
        <v>30</v>
      </c>
      <c r="I105" s="8"/>
      <c r="J105" s="8">
        <f t="shared" ref="J105:J108" si="32">F105*H105</f>
        <v>900</v>
      </c>
      <c r="K105" s="8">
        <f t="shared" ref="K105:K108" si="33">J105</f>
        <v>900</v>
      </c>
      <c r="L105" s="27"/>
    </row>
    <row r="106" spans="1:12" ht="15.75" x14ac:dyDescent="0.25">
      <c r="A106" s="26"/>
      <c r="B106" s="30"/>
      <c r="C106" s="4" t="s">
        <v>20</v>
      </c>
      <c r="D106" s="5" t="s">
        <v>12</v>
      </c>
      <c r="E106" s="9">
        <v>1</v>
      </c>
      <c r="F106" s="10">
        <v>2</v>
      </c>
      <c r="G106" s="7"/>
      <c r="H106" s="8">
        <v>30</v>
      </c>
      <c r="I106" s="8"/>
      <c r="J106" s="8">
        <f t="shared" si="32"/>
        <v>60</v>
      </c>
      <c r="K106" s="8">
        <f t="shared" si="33"/>
        <v>60</v>
      </c>
      <c r="L106" s="27"/>
    </row>
    <row r="107" spans="1:12" ht="15.75" x14ac:dyDescent="0.25">
      <c r="A107" s="26"/>
      <c r="B107" s="30"/>
      <c r="C107" s="4" t="s">
        <v>20</v>
      </c>
      <c r="D107" s="5" t="s">
        <v>13</v>
      </c>
      <c r="E107" s="9">
        <v>23</v>
      </c>
      <c r="F107" s="10">
        <v>38</v>
      </c>
      <c r="G107" s="7"/>
      <c r="H107" s="8">
        <v>30</v>
      </c>
      <c r="I107" s="8"/>
      <c r="J107" s="8">
        <f t="shared" si="32"/>
        <v>1140</v>
      </c>
      <c r="K107" s="8">
        <f t="shared" si="33"/>
        <v>1140</v>
      </c>
      <c r="L107" s="27"/>
    </row>
    <row r="108" spans="1:12" ht="15.75" x14ac:dyDescent="0.25">
      <c r="A108" s="26"/>
      <c r="B108" s="30"/>
      <c r="C108" s="4" t="s">
        <v>20</v>
      </c>
      <c r="D108" s="5" t="s">
        <v>14</v>
      </c>
      <c r="E108" s="9">
        <v>20</v>
      </c>
      <c r="F108" s="16">
        <v>36</v>
      </c>
      <c r="G108" s="7"/>
      <c r="H108" s="8">
        <v>30</v>
      </c>
      <c r="I108" s="8"/>
      <c r="J108" s="8">
        <f t="shared" si="32"/>
        <v>1080</v>
      </c>
      <c r="K108" s="8">
        <f t="shared" si="33"/>
        <v>1080</v>
      </c>
      <c r="L108" s="27"/>
    </row>
    <row r="109" spans="1:12" ht="15.75" x14ac:dyDescent="0.25">
      <c r="A109" s="26"/>
      <c r="B109" s="30"/>
      <c r="C109" s="4" t="s">
        <v>20</v>
      </c>
      <c r="D109" s="5" t="s">
        <v>15</v>
      </c>
      <c r="E109" s="9">
        <v>1</v>
      </c>
      <c r="F109" s="10"/>
      <c r="G109" s="8">
        <v>63</v>
      </c>
      <c r="H109" s="8"/>
      <c r="I109" s="8">
        <f>E109*G109</f>
        <v>63</v>
      </c>
      <c r="J109" s="8"/>
      <c r="K109" s="8">
        <f>I109</f>
        <v>63</v>
      </c>
      <c r="L109" s="27"/>
    </row>
    <row r="110" spans="1:12" ht="15.75" x14ac:dyDescent="0.25">
      <c r="A110" s="26"/>
      <c r="B110" s="30"/>
      <c r="C110" s="4" t="s">
        <v>24</v>
      </c>
      <c r="D110" s="5" t="s">
        <v>11</v>
      </c>
      <c r="E110" s="9">
        <v>1</v>
      </c>
      <c r="F110" s="10">
        <v>2</v>
      </c>
      <c r="G110" s="7"/>
      <c r="H110" s="8">
        <v>30</v>
      </c>
      <c r="I110" s="8"/>
      <c r="J110" s="8">
        <f t="shared" ref="J110:J117" si="34">F110*H110</f>
        <v>60</v>
      </c>
      <c r="K110" s="8">
        <f t="shared" ref="K110:K117" si="35">J110</f>
        <v>60</v>
      </c>
      <c r="L110" s="27"/>
    </row>
    <row r="111" spans="1:12" ht="15.75" x14ac:dyDescent="0.25">
      <c r="A111" s="26"/>
      <c r="B111" s="30"/>
      <c r="C111" s="4" t="s">
        <v>24</v>
      </c>
      <c r="D111" s="5" t="s">
        <v>13</v>
      </c>
      <c r="E111" s="9">
        <v>8</v>
      </c>
      <c r="F111" s="10">
        <v>13</v>
      </c>
      <c r="G111" s="7"/>
      <c r="H111" s="8">
        <v>30</v>
      </c>
      <c r="I111" s="8"/>
      <c r="J111" s="8">
        <f t="shared" si="34"/>
        <v>390</v>
      </c>
      <c r="K111" s="8">
        <f t="shared" si="35"/>
        <v>390</v>
      </c>
      <c r="L111" s="27"/>
    </row>
    <row r="112" spans="1:12" ht="15.75" x14ac:dyDescent="0.25">
      <c r="A112" s="26"/>
      <c r="B112" s="30"/>
      <c r="C112" s="4" t="s">
        <v>24</v>
      </c>
      <c r="D112" s="5" t="s">
        <v>14</v>
      </c>
      <c r="E112" s="9">
        <v>7</v>
      </c>
      <c r="F112" s="16">
        <v>13</v>
      </c>
      <c r="G112" s="7"/>
      <c r="H112" s="8">
        <v>30</v>
      </c>
      <c r="I112" s="8"/>
      <c r="J112" s="8">
        <f t="shared" si="34"/>
        <v>390</v>
      </c>
      <c r="K112" s="8">
        <f t="shared" si="35"/>
        <v>390</v>
      </c>
      <c r="L112" s="27"/>
    </row>
    <row r="113" spans="1:12" ht="15.75" x14ac:dyDescent="0.25">
      <c r="A113" s="26"/>
      <c r="B113" s="30"/>
      <c r="C113" s="4" t="s">
        <v>32</v>
      </c>
      <c r="D113" s="5" t="s">
        <v>13</v>
      </c>
      <c r="E113" s="9">
        <v>5</v>
      </c>
      <c r="F113" s="10">
        <v>8</v>
      </c>
      <c r="G113" s="7"/>
      <c r="H113" s="8">
        <v>27</v>
      </c>
      <c r="I113" s="8"/>
      <c r="J113" s="8">
        <f t="shared" si="34"/>
        <v>216</v>
      </c>
      <c r="K113" s="8">
        <f t="shared" si="35"/>
        <v>216</v>
      </c>
      <c r="L113" s="27"/>
    </row>
    <row r="114" spans="1:12" ht="15.75" x14ac:dyDescent="0.25">
      <c r="A114" s="26"/>
      <c r="B114" s="30"/>
      <c r="C114" s="4" t="s">
        <v>32</v>
      </c>
      <c r="D114" s="5" t="s">
        <v>14</v>
      </c>
      <c r="E114" s="9">
        <v>4</v>
      </c>
      <c r="F114" s="16">
        <v>7</v>
      </c>
      <c r="G114" s="7"/>
      <c r="H114" s="8">
        <v>27</v>
      </c>
      <c r="I114" s="8"/>
      <c r="J114" s="8">
        <f t="shared" si="34"/>
        <v>189</v>
      </c>
      <c r="K114" s="8">
        <f t="shared" si="35"/>
        <v>189</v>
      </c>
      <c r="L114" s="27"/>
    </row>
    <row r="115" spans="1:12" ht="15.75" x14ac:dyDescent="0.25">
      <c r="A115" s="26"/>
      <c r="B115" s="30"/>
      <c r="C115" s="4" t="s">
        <v>25</v>
      </c>
      <c r="D115" s="5" t="s">
        <v>11</v>
      </c>
      <c r="E115" s="9">
        <v>2</v>
      </c>
      <c r="F115" s="10">
        <v>3</v>
      </c>
      <c r="G115" s="7"/>
      <c r="H115" s="8">
        <v>13</v>
      </c>
      <c r="I115" s="8"/>
      <c r="J115" s="8">
        <f t="shared" si="34"/>
        <v>39</v>
      </c>
      <c r="K115" s="8">
        <f t="shared" si="35"/>
        <v>39</v>
      </c>
      <c r="L115" s="27"/>
    </row>
    <row r="116" spans="1:12" ht="15.75" x14ac:dyDescent="0.25">
      <c r="A116" s="26"/>
      <c r="B116" s="30"/>
      <c r="C116" s="4" t="s">
        <v>25</v>
      </c>
      <c r="D116" s="5" t="s">
        <v>13</v>
      </c>
      <c r="E116" s="9">
        <v>15</v>
      </c>
      <c r="F116" s="10">
        <v>25</v>
      </c>
      <c r="G116" s="7"/>
      <c r="H116" s="8">
        <v>13</v>
      </c>
      <c r="I116" s="8"/>
      <c r="J116" s="8">
        <f t="shared" si="34"/>
        <v>325</v>
      </c>
      <c r="K116" s="8">
        <f t="shared" si="35"/>
        <v>325</v>
      </c>
      <c r="L116" s="27"/>
    </row>
    <row r="117" spans="1:12" ht="15.75" x14ac:dyDescent="0.25">
      <c r="A117" s="26"/>
      <c r="B117" s="30"/>
      <c r="C117" s="4" t="s">
        <v>25</v>
      </c>
      <c r="D117" s="5" t="s">
        <v>14</v>
      </c>
      <c r="E117" s="9">
        <v>10</v>
      </c>
      <c r="F117" s="16">
        <v>18</v>
      </c>
      <c r="G117" s="7"/>
      <c r="H117" s="8">
        <v>13</v>
      </c>
      <c r="I117" s="8"/>
      <c r="J117" s="8">
        <f t="shared" si="34"/>
        <v>234</v>
      </c>
      <c r="K117" s="8">
        <f t="shared" si="35"/>
        <v>234</v>
      </c>
      <c r="L117" s="27"/>
    </row>
    <row r="118" spans="1:12" ht="15.75" x14ac:dyDescent="0.25">
      <c r="A118" s="26"/>
      <c r="B118" s="31"/>
      <c r="C118" s="11"/>
      <c r="D118" s="12" t="s">
        <v>16</v>
      </c>
      <c r="E118" s="13">
        <v>115</v>
      </c>
      <c r="F118" s="13">
        <v>195</v>
      </c>
      <c r="G118" s="14"/>
      <c r="H118" s="14"/>
      <c r="I118" s="15"/>
      <c r="J118" s="15"/>
      <c r="K118" s="15">
        <f>SUM(K105:K117)</f>
        <v>5086</v>
      </c>
      <c r="L118" s="27"/>
    </row>
    <row r="119" spans="1:12" ht="15.75" x14ac:dyDescent="0.25">
      <c r="A119" s="26"/>
      <c r="B119" s="30" t="s">
        <v>35</v>
      </c>
      <c r="C119" s="4" t="s">
        <v>24</v>
      </c>
      <c r="D119" s="5" t="s">
        <v>11</v>
      </c>
      <c r="E119" s="6">
        <v>7</v>
      </c>
      <c r="F119" s="10">
        <v>12</v>
      </c>
      <c r="G119" s="7"/>
      <c r="H119" s="8">
        <v>30</v>
      </c>
      <c r="I119" s="8"/>
      <c r="J119" s="8">
        <f t="shared" ref="J119:J130" si="36">F119*H119</f>
        <v>360</v>
      </c>
      <c r="K119" s="8">
        <f t="shared" ref="K119:K130" si="37">J119</f>
        <v>360</v>
      </c>
      <c r="L119" s="27"/>
    </row>
    <row r="120" spans="1:12" ht="15.75" x14ac:dyDescent="0.25">
      <c r="A120" s="26"/>
      <c r="B120" s="30"/>
      <c r="C120" s="4" t="s">
        <v>24</v>
      </c>
      <c r="D120" s="5" t="s">
        <v>12</v>
      </c>
      <c r="E120" s="6">
        <v>1</v>
      </c>
      <c r="F120" s="10">
        <v>2</v>
      </c>
      <c r="G120" s="7"/>
      <c r="H120" s="8">
        <v>30</v>
      </c>
      <c r="I120" s="8"/>
      <c r="J120" s="8">
        <f t="shared" si="36"/>
        <v>60</v>
      </c>
      <c r="K120" s="8">
        <f t="shared" si="37"/>
        <v>60</v>
      </c>
      <c r="L120" s="27"/>
    </row>
    <row r="121" spans="1:12" ht="15.75" x14ac:dyDescent="0.25">
      <c r="A121" s="26"/>
      <c r="B121" s="30"/>
      <c r="C121" s="4" t="s">
        <v>24</v>
      </c>
      <c r="D121" s="5" t="s">
        <v>13</v>
      </c>
      <c r="E121" s="6">
        <v>20</v>
      </c>
      <c r="F121" s="10">
        <v>33</v>
      </c>
      <c r="G121" s="7"/>
      <c r="H121" s="8">
        <v>30</v>
      </c>
      <c r="I121" s="8"/>
      <c r="J121" s="8">
        <f t="shared" si="36"/>
        <v>990</v>
      </c>
      <c r="K121" s="8">
        <f t="shared" si="37"/>
        <v>990</v>
      </c>
      <c r="L121" s="27"/>
    </row>
    <row r="122" spans="1:12" ht="15.75" x14ac:dyDescent="0.25">
      <c r="A122" s="26"/>
      <c r="B122" s="30"/>
      <c r="C122" s="4" t="s">
        <v>24</v>
      </c>
      <c r="D122" s="5" t="s">
        <v>14</v>
      </c>
      <c r="E122" s="6">
        <v>15</v>
      </c>
      <c r="F122" s="16">
        <v>27</v>
      </c>
      <c r="G122" s="7"/>
      <c r="H122" s="8">
        <v>30</v>
      </c>
      <c r="I122" s="8"/>
      <c r="J122" s="8">
        <f t="shared" si="36"/>
        <v>810</v>
      </c>
      <c r="K122" s="8">
        <f t="shared" si="37"/>
        <v>810</v>
      </c>
      <c r="L122" s="27"/>
    </row>
    <row r="123" spans="1:12" ht="15.75" x14ac:dyDescent="0.25">
      <c r="A123" s="26"/>
      <c r="B123" s="30"/>
      <c r="C123" s="4" t="s">
        <v>20</v>
      </c>
      <c r="D123" s="5" t="s">
        <v>11</v>
      </c>
      <c r="E123" s="6">
        <v>6</v>
      </c>
      <c r="F123" s="10">
        <v>10</v>
      </c>
      <c r="G123" s="7"/>
      <c r="H123" s="8">
        <v>30</v>
      </c>
      <c r="I123" s="8"/>
      <c r="J123" s="8">
        <f t="shared" si="36"/>
        <v>300</v>
      </c>
      <c r="K123" s="8">
        <f t="shared" si="37"/>
        <v>300</v>
      </c>
      <c r="L123" s="27"/>
    </row>
    <row r="124" spans="1:12" ht="15.75" x14ac:dyDescent="0.25">
      <c r="A124" s="26"/>
      <c r="B124" s="30"/>
      <c r="C124" s="4" t="s">
        <v>20</v>
      </c>
      <c r="D124" s="5" t="s">
        <v>12</v>
      </c>
      <c r="E124" s="6">
        <v>1</v>
      </c>
      <c r="F124" s="10">
        <v>2</v>
      </c>
      <c r="G124" s="7"/>
      <c r="H124" s="8">
        <v>30</v>
      </c>
      <c r="I124" s="8"/>
      <c r="J124" s="8">
        <f t="shared" si="36"/>
        <v>60</v>
      </c>
      <c r="K124" s="8">
        <f t="shared" si="37"/>
        <v>60</v>
      </c>
      <c r="L124" s="27"/>
    </row>
    <row r="125" spans="1:12" ht="15.75" x14ac:dyDescent="0.25">
      <c r="A125" s="26"/>
      <c r="B125" s="30"/>
      <c r="C125" s="4" t="s">
        <v>20</v>
      </c>
      <c r="D125" s="5" t="s">
        <v>13</v>
      </c>
      <c r="E125" s="9">
        <v>8</v>
      </c>
      <c r="F125" s="10">
        <v>13</v>
      </c>
      <c r="G125" s="7"/>
      <c r="H125" s="8">
        <v>30</v>
      </c>
      <c r="I125" s="8"/>
      <c r="J125" s="8">
        <f t="shared" si="36"/>
        <v>390</v>
      </c>
      <c r="K125" s="8">
        <f t="shared" si="37"/>
        <v>390</v>
      </c>
      <c r="L125" s="27"/>
    </row>
    <row r="126" spans="1:12" ht="15.75" x14ac:dyDescent="0.25">
      <c r="A126" s="26"/>
      <c r="B126" s="30"/>
      <c r="C126" s="4" t="s">
        <v>20</v>
      </c>
      <c r="D126" s="5" t="s">
        <v>14</v>
      </c>
      <c r="E126" s="9">
        <v>6</v>
      </c>
      <c r="F126" s="16">
        <v>11</v>
      </c>
      <c r="G126" s="7"/>
      <c r="H126" s="8">
        <v>30</v>
      </c>
      <c r="I126" s="8"/>
      <c r="J126" s="8">
        <f t="shared" si="36"/>
        <v>330</v>
      </c>
      <c r="K126" s="8">
        <f t="shared" si="37"/>
        <v>330</v>
      </c>
      <c r="L126" s="27"/>
    </row>
    <row r="127" spans="1:12" ht="15.75" x14ac:dyDescent="0.25">
      <c r="A127" s="26"/>
      <c r="B127" s="30"/>
      <c r="C127" s="4" t="s">
        <v>25</v>
      </c>
      <c r="D127" s="5" t="s">
        <v>11</v>
      </c>
      <c r="E127" s="9">
        <v>15</v>
      </c>
      <c r="F127" s="10">
        <v>25</v>
      </c>
      <c r="G127" s="7"/>
      <c r="H127" s="8">
        <v>13</v>
      </c>
      <c r="I127" s="8"/>
      <c r="J127" s="8">
        <f t="shared" si="36"/>
        <v>325</v>
      </c>
      <c r="K127" s="8">
        <f t="shared" si="37"/>
        <v>325</v>
      </c>
      <c r="L127" s="27"/>
    </row>
    <row r="128" spans="1:12" ht="15.75" x14ac:dyDescent="0.25">
      <c r="A128" s="26"/>
      <c r="B128" s="30"/>
      <c r="C128" s="4" t="s">
        <v>25</v>
      </c>
      <c r="D128" s="5" t="s">
        <v>12</v>
      </c>
      <c r="E128" s="9">
        <v>3</v>
      </c>
      <c r="F128" s="10">
        <v>5</v>
      </c>
      <c r="G128" s="7"/>
      <c r="H128" s="8">
        <v>13</v>
      </c>
      <c r="I128" s="8"/>
      <c r="J128" s="8">
        <f t="shared" si="36"/>
        <v>65</v>
      </c>
      <c r="K128" s="8">
        <f t="shared" si="37"/>
        <v>65</v>
      </c>
      <c r="L128" s="27"/>
    </row>
    <row r="129" spans="1:12" ht="15.75" x14ac:dyDescent="0.25">
      <c r="A129" s="26"/>
      <c r="B129" s="30"/>
      <c r="C129" s="4" t="s">
        <v>25</v>
      </c>
      <c r="D129" s="5" t="s">
        <v>13</v>
      </c>
      <c r="E129" s="9">
        <v>30</v>
      </c>
      <c r="F129" s="10">
        <v>50</v>
      </c>
      <c r="G129" s="7"/>
      <c r="H129" s="8">
        <v>13</v>
      </c>
      <c r="I129" s="8"/>
      <c r="J129" s="8">
        <f t="shared" si="36"/>
        <v>650</v>
      </c>
      <c r="K129" s="8">
        <f t="shared" si="37"/>
        <v>650</v>
      </c>
      <c r="L129" s="27"/>
    </row>
    <row r="130" spans="1:12" ht="15.75" x14ac:dyDescent="0.25">
      <c r="A130" s="26"/>
      <c r="B130" s="30"/>
      <c r="C130" s="4" t="s">
        <v>25</v>
      </c>
      <c r="D130" s="5" t="s">
        <v>14</v>
      </c>
      <c r="E130" s="9">
        <v>22</v>
      </c>
      <c r="F130" s="16">
        <v>40</v>
      </c>
      <c r="G130" s="7"/>
      <c r="H130" s="8">
        <v>13</v>
      </c>
      <c r="I130" s="8"/>
      <c r="J130" s="8">
        <f t="shared" si="36"/>
        <v>520</v>
      </c>
      <c r="K130" s="8">
        <f t="shared" si="37"/>
        <v>520</v>
      </c>
      <c r="L130" s="27"/>
    </row>
    <row r="131" spans="1:12" ht="15.75" x14ac:dyDescent="0.25">
      <c r="A131" s="26"/>
      <c r="B131" s="31"/>
      <c r="C131" s="11"/>
      <c r="D131" s="12" t="s">
        <v>16</v>
      </c>
      <c r="E131" s="13">
        <v>134</v>
      </c>
      <c r="F131" s="13">
        <v>230</v>
      </c>
      <c r="G131" s="14"/>
      <c r="H131" s="14"/>
      <c r="I131" s="15"/>
      <c r="J131" s="15"/>
      <c r="K131" s="15">
        <f>SUM(K119:K130)</f>
        <v>4860</v>
      </c>
      <c r="L131" s="27"/>
    </row>
    <row r="132" spans="1:12" ht="15.75" x14ac:dyDescent="0.25">
      <c r="A132" s="26"/>
      <c r="B132" s="30" t="s">
        <v>36</v>
      </c>
      <c r="C132" s="4" t="s">
        <v>20</v>
      </c>
      <c r="D132" s="5" t="s">
        <v>21</v>
      </c>
      <c r="E132" s="9">
        <v>2</v>
      </c>
      <c r="F132" s="10"/>
      <c r="G132" s="8">
        <v>243</v>
      </c>
      <c r="H132" s="8"/>
      <c r="I132" s="8">
        <f t="shared" ref="I132:I135" si="38">E132*G132</f>
        <v>486</v>
      </c>
      <c r="J132" s="8"/>
      <c r="K132" s="8">
        <f t="shared" ref="K132:K135" si="39">I132</f>
        <v>486</v>
      </c>
      <c r="L132" s="27"/>
    </row>
    <row r="133" spans="1:12" ht="15.75" x14ac:dyDescent="0.25">
      <c r="A133" s="26"/>
      <c r="B133" s="30"/>
      <c r="C133" s="4" t="s">
        <v>20</v>
      </c>
      <c r="D133" s="5" t="s">
        <v>22</v>
      </c>
      <c r="E133" s="9">
        <v>5</v>
      </c>
      <c r="F133" s="10"/>
      <c r="G133" s="8">
        <v>183</v>
      </c>
      <c r="H133" s="8"/>
      <c r="I133" s="8">
        <f t="shared" si="38"/>
        <v>915</v>
      </c>
      <c r="J133" s="8"/>
      <c r="K133" s="8">
        <f t="shared" si="39"/>
        <v>915</v>
      </c>
      <c r="L133" s="27"/>
    </row>
    <row r="134" spans="1:12" ht="15.75" x14ac:dyDescent="0.25">
      <c r="A134" s="26"/>
      <c r="B134" s="30"/>
      <c r="C134" s="4" t="s">
        <v>20</v>
      </c>
      <c r="D134" s="5" t="s">
        <v>18</v>
      </c>
      <c r="E134" s="9">
        <v>18</v>
      </c>
      <c r="F134" s="10"/>
      <c r="G134" s="8">
        <v>123</v>
      </c>
      <c r="H134" s="8"/>
      <c r="I134" s="8">
        <f t="shared" si="38"/>
        <v>2214</v>
      </c>
      <c r="J134" s="8"/>
      <c r="K134" s="8">
        <f t="shared" si="39"/>
        <v>2214</v>
      </c>
      <c r="L134" s="27"/>
    </row>
    <row r="135" spans="1:12" ht="15.75" x14ac:dyDescent="0.25">
      <c r="A135" s="26"/>
      <c r="B135" s="30"/>
      <c r="C135" s="4" t="s">
        <v>20</v>
      </c>
      <c r="D135" s="5" t="s">
        <v>19</v>
      </c>
      <c r="E135" s="9">
        <v>31</v>
      </c>
      <c r="F135" s="10"/>
      <c r="G135" s="8">
        <v>123</v>
      </c>
      <c r="H135" s="8"/>
      <c r="I135" s="8">
        <f t="shared" si="38"/>
        <v>3813</v>
      </c>
      <c r="J135" s="8"/>
      <c r="K135" s="8">
        <f t="shared" si="39"/>
        <v>3813</v>
      </c>
      <c r="L135" s="27"/>
    </row>
    <row r="136" spans="1:12" ht="15.75" x14ac:dyDescent="0.25">
      <c r="A136" s="26"/>
      <c r="B136" s="30"/>
      <c r="C136" s="4" t="s">
        <v>20</v>
      </c>
      <c r="D136" s="5" t="s">
        <v>12</v>
      </c>
      <c r="E136" s="9">
        <v>4</v>
      </c>
      <c r="F136" s="10">
        <v>7</v>
      </c>
      <c r="G136" s="7"/>
      <c r="H136" s="8">
        <v>30</v>
      </c>
      <c r="I136" s="8"/>
      <c r="J136" s="8">
        <f t="shared" ref="J136:J138" si="40">F136*H136</f>
        <v>210</v>
      </c>
      <c r="K136" s="8">
        <f t="shared" ref="K136:K138" si="41">J136</f>
        <v>210</v>
      </c>
      <c r="L136" s="27"/>
    </row>
    <row r="137" spans="1:12" ht="15.75" x14ac:dyDescent="0.25">
      <c r="A137" s="26"/>
      <c r="B137" s="30"/>
      <c r="C137" s="4" t="s">
        <v>20</v>
      </c>
      <c r="D137" s="5" t="s">
        <v>13</v>
      </c>
      <c r="E137" s="9">
        <v>100</v>
      </c>
      <c r="F137" s="10">
        <v>167</v>
      </c>
      <c r="G137" s="7"/>
      <c r="H137" s="8">
        <v>30</v>
      </c>
      <c r="I137" s="8"/>
      <c r="J137" s="8">
        <f t="shared" si="40"/>
        <v>5010</v>
      </c>
      <c r="K137" s="8">
        <f t="shared" si="41"/>
        <v>5010</v>
      </c>
      <c r="L137" s="27"/>
    </row>
    <row r="138" spans="1:12" ht="15.75" x14ac:dyDescent="0.25">
      <c r="A138" s="26"/>
      <c r="B138" s="30"/>
      <c r="C138" s="4" t="s">
        <v>20</v>
      </c>
      <c r="D138" s="5" t="s">
        <v>14</v>
      </c>
      <c r="E138" s="9">
        <v>70</v>
      </c>
      <c r="F138" s="16">
        <v>127</v>
      </c>
      <c r="G138" s="7"/>
      <c r="H138" s="8">
        <v>30</v>
      </c>
      <c r="I138" s="8"/>
      <c r="J138" s="8">
        <f t="shared" si="40"/>
        <v>3810</v>
      </c>
      <c r="K138" s="8">
        <f t="shared" si="41"/>
        <v>3810</v>
      </c>
      <c r="L138" s="27"/>
    </row>
    <row r="139" spans="1:12" ht="15.75" x14ac:dyDescent="0.25">
      <c r="A139" s="26"/>
      <c r="B139" s="30"/>
      <c r="C139" s="4" t="s">
        <v>20</v>
      </c>
      <c r="D139" s="5" t="s">
        <v>15</v>
      </c>
      <c r="E139" s="9">
        <v>6</v>
      </c>
      <c r="F139" s="10"/>
      <c r="G139" s="8">
        <v>63</v>
      </c>
      <c r="H139" s="8"/>
      <c r="I139" s="8">
        <f>E139*G139</f>
        <v>378</v>
      </c>
      <c r="J139" s="8"/>
      <c r="K139" s="8">
        <f>I139</f>
        <v>378</v>
      </c>
      <c r="L139" s="27"/>
    </row>
    <row r="140" spans="1:12" ht="15.75" x14ac:dyDescent="0.25">
      <c r="A140" s="26"/>
      <c r="B140" s="31"/>
      <c r="C140" s="11"/>
      <c r="D140" s="12" t="s">
        <v>16</v>
      </c>
      <c r="E140" s="13">
        <v>236</v>
      </c>
      <c r="F140" s="13">
        <v>301</v>
      </c>
      <c r="G140" s="14"/>
      <c r="H140" s="14"/>
      <c r="I140" s="15"/>
      <c r="J140" s="15"/>
      <c r="K140" s="15">
        <f>SUM(K132:K139)</f>
        <v>16836</v>
      </c>
      <c r="L140" s="27"/>
    </row>
    <row r="141" spans="1:12" ht="15.75" x14ac:dyDescent="0.25">
      <c r="A141" s="26"/>
      <c r="B141" s="18"/>
      <c r="C141" s="18"/>
      <c r="D141" s="17" t="s">
        <v>41</v>
      </c>
      <c r="E141" s="19">
        <f>E140+E131+E118</f>
        <v>485</v>
      </c>
      <c r="F141" s="19">
        <f>F140+F131+F118</f>
        <v>726</v>
      </c>
      <c r="G141" s="18"/>
      <c r="H141" s="18"/>
      <c r="I141" s="18"/>
      <c r="J141" s="18"/>
      <c r="K141" s="20">
        <f>K140+K131+K118</f>
        <v>26782</v>
      </c>
      <c r="L141" s="20">
        <f>K141*5%</f>
        <v>1339.1000000000001</v>
      </c>
    </row>
  </sheetData>
  <autoFilter ref="B2:K141" xr:uid="{00000000-0009-0000-0000-000000000000}"/>
  <mergeCells count="12">
    <mergeCell ref="A3:A104"/>
    <mergeCell ref="A105:A141"/>
    <mergeCell ref="L105:L140"/>
    <mergeCell ref="L3:L103"/>
    <mergeCell ref="B3:B29"/>
    <mergeCell ref="B98:B103"/>
    <mergeCell ref="B105:B118"/>
    <mergeCell ref="B119:B131"/>
    <mergeCell ref="B132:B140"/>
    <mergeCell ref="B30:B48"/>
    <mergeCell ref="B49:B74"/>
    <mergeCell ref="B75:B97"/>
  </mergeCells>
  <pageMargins left="0.7" right="0.7" top="0.75" bottom="0.75" header="0.3" footer="0.3"/>
  <pageSetup paperSize="9" scale="80" fitToHeight="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107"/>
  <sheetViews>
    <sheetView tabSelected="1" topLeftCell="A73" workbookViewId="0">
      <selection activeCell="A108" sqref="A108:XFD108"/>
    </sheetView>
  </sheetViews>
  <sheetFormatPr defaultRowHeight="15" x14ac:dyDescent="0.25"/>
  <cols>
    <col min="1" max="1" width="9.140625" style="1"/>
    <col min="2" max="2" width="11" style="1" customWidth="1"/>
    <col min="3" max="3" width="14.140625" style="1" customWidth="1"/>
    <col min="4" max="4" width="39.140625" style="1" customWidth="1"/>
    <col min="5" max="5" width="12.42578125" style="1" customWidth="1"/>
    <col min="6" max="6" width="12.140625" style="1" customWidth="1"/>
    <col min="7" max="7" width="10" style="1" customWidth="1"/>
    <col min="8" max="8" width="10.42578125" style="1" customWidth="1"/>
    <col min="9" max="9" width="11.28515625" style="1" customWidth="1"/>
    <col min="10" max="10" width="10.5703125" style="1" customWidth="1"/>
    <col min="11" max="11" width="11.140625" style="1" customWidth="1"/>
    <col min="12" max="16384" width="9.140625" style="1"/>
  </cols>
  <sheetData>
    <row r="1" spans="1:11" ht="15.75" x14ac:dyDescent="0.25">
      <c r="D1" s="23" t="s">
        <v>44</v>
      </c>
    </row>
    <row r="2" spans="1:11" ht="63" x14ac:dyDescent="0.25">
      <c r="A2" s="24" t="s">
        <v>37</v>
      </c>
      <c r="B2" s="3" t="s">
        <v>0</v>
      </c>
      <c r="C2" s="3" t="s">
        <v>1</v>
      </c>
      <c r="D2" s="2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" t="s">
        <v>7</v>
      </c>
      <c r="J2" s="3" t="s">
        <v>8</v>
      </c>
      <c r="K2" s="3" t="s">
        <v>9</v>
      </c>
    </row>
    <row r="3" spans="1:11" ht="15.75" x14ac:dyDescent="0.25">
      <c r="A3" s="26" t="s">
        <v>38</v>
      </c>
      <c r="B3" s="28" t="s">
        <v>26</v>
      </c>
      <c r="C3" s="4" t="s">
        <v>20</v>
      </c>
      <c r="D3" s="5" t="s">
        <v>19</v>
      </c>
      <c r="E3" s="6">
        <v>8</v>
      </c>
      <c r="F3" s="10"/>
      <c r="G3" s="8">
        <v>123</v>
      </c>
      <c r="H3" s="7"/>
      <c r="I3" s="8">
        <f>E3*G3</f>
        <v>984</v>
      </c>
      <c r="J3" s="8"/>
      <c r="K3" s="8">
        <f>I3</f>
        <v>984</v>
      </c>
    </row>
    <row r="4" spans="1:11" ht="15.75" x14ac:dyDescent="0.25">
      <c r="A4" s="26"/>
      <c r="B4" s="28"/>
      <c r="C4" s="4" t="s">
        <v>20</v>
      </c>
      <c r="D4" s="5" t="s">
        <v>11</v>
      </c>
      <c r="E4" s="9">
        <v>2</v>
      </c>
      <c r="F4" s="10">
        <v>3</v>
      </c>
      <c r="G4" s="7"/>
      <c r="H4" s="8">
        <v>30</v>
      </c>
      <c r="I4" s="8"/>
      <c r="J4" s="8">
        <f>F4*H4</f>
        <v>90</v>
      </c>
      <c r="K4" s="8">
        <f>J4</f>
        <v>90</v>
      </c>
    </row>
    <row r="5" spans="1:11" ht="15.75" x14ac:dyDescent="0.25">
      <c r="A5" s="26"/>
      <c r="B5" s="28"/>
      <c r="C5" s="4" t="s">
        <v>20</v>
      </c>
      <c r="D5" s="5" t="s">
        <v>12</v>
      </c>
      <c r="E5" s="9">
        <v>2</v>
      </c>
      <c r="F5" s="10">
        <v>3</v>
      </c>
      <c r="G5" s="7"/>
      <c r="H5" s="8">
        <v>30</v>
      </c>
      <c r="I5" s="8"/>
      <c r="J5" s="8">
        <f t="shared" ref="J5:J7" si="0">F5*H5</f>
        <v>90</v>
      </c>
      <c r="K5" s="8">
        <f t="shared" ref="K5:K7" si="1">J5</f>
        <v>90</v>
      </c>
    </row>
    <row r="6" spans="1:11" ht="15.75" x14ac:dyDescent="0.25">
      <c r="A6" s="26"/>
      <c r="B6" s="28"/>
      <c r="C6" s="4" t="s">
        <v>20</v>
      </c>
      <c r="D6" s="5" t="s">
        <v>13</v>
      </c>
      <c r="E6" s="9">
        <v>20</v>
      </c>
      <c r="F6" s="10">
        <v>33</v>
      </c>
      <c r="G6" s="7"/>
      <c r="H6" s="8">
        <v>30</v>
      </c>
      <c r="I6" s="8"/>
      <c r="J6" s="8">
        <f t="shared" si="0"/>
        <v>990</v>
      </c>
      <c r="K6" s="8">
        <f t="shared" si="1"/>
        <v>990</v>
      </c>
    </row>
    <row r="7" spans="1:11" ht="15.75" x14ac:dyDescent="0.25">
      <c r="A7" s="26"/>
      <c r="B7" s="28"/>
      <c r="C7" s="4" t="s">
        <v>20</v>
      </c>
      <c r="D7" s="5" t="s">
        <v>14</v>
      </c>
      <c r="E7" s="9">
        <v>14</v>
      </c>
      <c r="F7" s="16">
        <v>25</v>
      </c>
      <c r="G7" s="7"/>
      <c r="H7" s="8">
        <v>30</v>
      </c>
      <c r="I7" s="8"/>
      <c r="J7" s="8">
        <f t="shared" si="0"/>
        <v>750</v>
      </c>
      <c r="K7" s="8">
        <f t="shared" si="1"/>
        <v>750</v>
      </c>
    </row>
    <row r="8" spans="1:11" ht="15.75" x14ac:dyDescent="0.25">
      <c r="A8" s="26"/>
      <c r="B8" s="28"/>
      <c r="C8" s="4" t="s">
        <v>20</v>
      </c>
      <c r="D8" s="5" t="s">
        <v>15</v>
      </c>
      <c r="E8" s="9">
        <v>1</v>
      </c>
      <c r="F8" s="10"/>
      <c r="G8" s="8">
        <v>63</v>
      </c>
      <c r="H8" s="8"/>
      <c r="I8" s="8">
        <f>E8*G8</f>
        <v>63</v>
      </c>
      <c r="J8" s="8"/>
      <c r="K8" s="8">
        <f>I8</f>
        <v>63</v>
      </c>
    </row>
    <row r="9" spans="1:11" ht="15.75" x14ac:dyDescent="0.25">
      <c r="A9" s="26"/>
      <c r="B9" s="28"/>
      <c r="C9" s="4" t="s">
        <v>28</v>
      </c>
      <c r="D9" s="5" t="s">
        <v>13</v>
      </c>
      <c r="E9" s="9">
        <v>3</v>
      </c>
      <c r="F9" s="10">
        <v>5</v>
      </c>
      <c r="G9" s="7"/>
      <c r="H9" s="8">
        <v>27</v>
      </c>
      <c r="I9" s="8"/>
      <c r="J9" s="8">
        <f t="shared" ref="J9:J15" si="2">F9*H9</f>
        <v>135</v>
      </c>
      <c r="K9" s="8">
        <f t="shared" ref="K9:K15" si="3">J9</f>
        <v>135</v>
      </c>
    </row>
    <row r="10" spans="1:11" ht="15.75" x14ac:dyDescent="0.25">
      <c r="A10" s="26"/>
      <c r="B10" s="28"/>
      <c r="C10" s="4" t="s">
        <v>28</v>
      </c>
      <c r="D10" s="5" t="s">
        <v>14</v>
      </c>
      <c r="E10" s="9">
        <v>2</v>
      </c>
      <c r="F10" s="16">
        <v>4</v>
      </c>
      <c r="G10" s="7"/>
      <c r="H10" s="8">
        <v>27</v>
      </c>
      <c r="I10" s="8"/>
      <c r="J10" s="8">
        <f t="shared" si="2"/>
        <v>108</v>
      </c>
      <c r="K10" s="8">
        <f t="shared" si="3"/>
        <v>108</v>
      </c>
    </row>
    <row r="11" spans="1:11" ht="15.75" x14ac:dyDescent="0.25">
      <c r="A11" s="26"/>
      <c r="B11" s="28"/>
      <c r="C11" s="4" t="s">
        <v>25</v>
      </c>
      <c r="D11" s="5" t="s">
        <v>11</v>
      </c>
      <c r="E11" s="9">
        <v>3</v>
      </c>
      <c r="F11" s="10">
        <v>5</v>
      </c>
      <c r="G11" s="7"/>
      <c r="H11" s="8">
        <v>13</v>
      </c>
      <c r="I11" s="8"/>
      <c r="J11" s="8">
        <f t="shared" si="2"/>
        <v>65</v>
      </c>
      <c r="K11" s="8">
        <f t="shared" si="3"/>
        <v>65</v>
      </c>
    </row>
    <row r="12" spans="1:11" ht="15.75" x14ac:dyDescent="0.25">
      <c r="A12" s="26"/>
      <c r="B12" s="28"/>
      <c r="C12" s="4" t="s">
        <v>25</v>
      </c>
      <c r="D12" s="5" t="s">
        <v>13</v>
      </c>
      <c r="E12" s="9">
        <v>15</v>
      </c>
      <c r="F12" s="10">
        <v>25</v>
      </c>
      <c r="G12" s="7"/>
      <c r="H12" s="8">
        <v>13</v>
      </c>
      <c r="I12" s="8"/>
      <c r="J12" s="8">
        <f t="shared" si="2"/>
        <v>325</v>
      </c>
      <c r="K12" s="8">
        <f t="shared" si="3"/>
        <v>325</v>
      </c>
    </row>
    <row r="13" spans="1:11" ht="15.75" x14ac:dyDescent="0.25">
      <c r="A13" s="26"/>
      <c r="B13" s="28"/>
      <c r="C13" s="4" t="s">
        <v>25</v>
      </c>
      <c r="D13" s="5" t="s">
        <v>14</v>
      </c>
      <c r="E13" s="9">
        <v>10</v>
      </c>
      <c r="F13" s="16">
        <v>18</v>
      </c>
      <c r="G13" s="7"/>
      <c r="H13" s="8">
        <v>13</v>
      </c>
      <c r="I13" s="8"/>
      <c r="J13" s="8">
        <f t="shared" si="2"/>
        <v>234</v>
      </c>
      <c r="K13" s="8">
        <f t="shared" si="3"/>
        <v>234</v>
      </c>
    </row>
    <row r="14" spans="1:11" ht="15.75" x14ac:dyDescent="0.25">
      <c r="A14" s="26"/>
      <c r="B14" s="28"/>
      <c r="C14" s="4" t="s">
        <v>27</v>
      </c>
      <c r="D14" s="5" t="s">
        <v>13</v>
      </c>
      <c r="E14" s="9">
        <v>4</v>
      </c>
      <c r="F14" s="10">
        <v>7</v>
      </c>
      <c r="G14" s="7"/>
      <c r="H14" s="8">
        <v>27</v>
      </c>
      <c r="I14" s="8"/>
      <c r="J14" s="8">
        <f t="shared" si="2"/>
        <v>189</v>
      </c>
      <c r="K14" s="8">
        <f t="shared" si="3"/>
        <v>189</v>
      </c>
    </row>
    <row r="15" spans="1:11" ht="15.75" x14ac:dyDescent="0.25">
      <c r="A15" s="26"/>
      <c r="B15" s="28"/>
      <c r="C15" s="4" t="s">
        <v>27</v>
      </c>
      <c r="D15" s="5" t="s">
        <v>14</v>
      </c>
      <c r="E15" s="9">
        <v>3</v>
      </c>
      <c r="F15" s="16">
        <v>5</v>
      </c>
      <c r="G15" s="7"/>
      <c r="H15" s="8">
        <v>27</v>
      </c>
      <c r="I15" s="8"/>
      <c r="J15" s="8">
        <f t="shared" si="2"/>
        <v>135</v>
      </c>
      <c r="K15" s="8">
        <f t="shared" si="3"/>
        <v>135</v>
      </c>
    </row>
    <row r="16" spans="1:11" ht="15.75" x14ac:dyDescent="0.25">
      <c r="A16" s="26"/>
      <c r="B16" s="28"/>
      <c r="C16" s="4" t="s">
        <v>17</v>
      </c>
      <c r="D16" s="5" t="s">
        <v>19</v>
      </c>
      <c r="E16" s="9">
        <v>1</v>
      </c>
      <c r="F16" s="10"/>
      <c r="G16" s="8">
        <v>83</v>
      </c>
      <c r="H16" s="8"/>
      <c r="I16" s="8">
        <f>E16*G16</f>
        <v>83</v>
      </c>
      <c r="J16" s="8"/>
      <c r="K16" s="8">
        <f>I16</f>
        <v>83</v>
      </c>
    </row>
    <row r="17" spans="1:11" ht="15.75" x14ac:dyDescent="0.25">
      <c r="A17" s="26"/>
      <c r="B17" s="28"/>
      <c r="C17" s="4" t="s">
        <v>17</v>
      </c>
      <c r="D17" s="5" t="s">
        <v>13</v>
      </c>
      <c r="E17" s="9">
        <v>15</v>
      </c>
      <c r="F17" s="10">
        <v>25</v>
      </c>
      <c r="G17" s="7"/>
      <c r="H17" s="8">
        <v>27</v>
      </c>
      <c r="I17" s="8"/>
      <c r="J17" s="8">
        <f t="shared" ref="J17:J22" si="4">F17*H17</f>
        <v>675</v>
      </c>
      <c r="K17" s="8">
        <f t="shared" ref="K17:K22" si="5">J17</f>
        <v>675</v>
      </c>
    </row>
    <row r="18" spans="1:11" ht="15.75" x14ac:dyDescent="0.25">
      <c r="A18" s="26"/>
      <c r="B18" s="28"/>
      <c r="C18" s="4" t="s">
        <v>17</v>
      </c>
      <c r="D18" s="5" t="s">
        <v>14</v>
      </c>
      <c r="E18" s="9">
        <v>14</v>
      </c>
      <c r="F18" s="16">
        <v>25</v>
      </c>
      <c r="G18" s="7"/>
      <c r="H18" s="8">
        <v>27</v>
      </c>
      <c r="I18" s="8"/>
      <c r="J18" s="8">
        <f t="shared" si="4"/>
        <v>675</v>
      </c>
      <c r="K18" s="8">
        <f t="shared" si="5"/>
        <v>675</v>
      </c>
    </row>
    <row r="19" spans="1:11" ht="15.75" x14ac:dyDescent="0.25">
      <c r="A19" s="26"/>
      <c r="B19" s="28"/>
      <c r="C19" s="4" t="s">
        <v>23</v>
      </c>
      <c r="D19" s="5" t="s">
        <v>11</v>
      </c>
      <c r="E19" s="9">
        <v>5</v>
      </c>
      <c r="F19" s="10">
        <v>8</v>
      </c>
      <c r="G19" s="7"/>
      <c r="H19" s="8">
        <v>27</v>
      </c>
      <c r="I19" s="8"/>
      <c r="J19" s="8">
        <f t="shared" si="4"/>
        <v>216</v>
      </c>
      <c r="K19" s="8">
        <f t="shared" si="5"/>
        <v>216</v>
      </c>
    </row>
    <row r="20" spans="1:11" ht="15.75" x14ac:dyDescent="0.25">
      <c r="A20" s="26"/>
      <c r="B20" s="28"/>
      <c r="C20" s="4" t="s">
        <v>23</v>
      </c>
      <c r="D20" s="5" t="s">
        <v>12</v>
      </c>
      <c r="E20" s="9">
        <v>1</v>
      </c>
      <c r="F20" s="10">
        <v>2</v>
      </c>
      <c r="G20" s="7"/>
      <c r="H20" s="8">
        <v>27</v>
      </c>
      <c r="I20" s="8"/>
      <c r="J20" s="8">
        <f t="shared" si="4"/>
        <v>54</v>
      </c>
      <c r="K20" s="8">
        <f t="shared" si="5"/>
        <v>54</v>
      </c>
    </row>
    <row r="21" spans="1:11" ht="15.75" x14ac:dyDescent="0.25">
      <c r="A21" s="26"/>
      <c r="B21" s="28"/>
      <c r="C21" s="4" t="s">
        <v>23</v>
      </c>
      <c r="D21" s="5" t="s">
        <v>13</v>
      </c>
      <c r="E21" s="9">
        <v>21</v>
      </c>
      <c r="F21" s="10">
        <v>35</v>
      </c>
      <c r="G21" s="7"/>
      <c r="H21" s="8">
        <v>27</v>
      </c>
      <c r="I21" s="8"/>
      <c r="J21" s="8">
        <f t="shared" si="4"/>
        <v>945</v>
      </c>
      <c r="K21" s="8">
        <f t="shared" si="5"/>
        <v>945</v>
      </c>
    </row>
    <row r="22" spans="1:11" ht="15.75" x14ac:dyDescent="0.25">
      <c r="A22" s="26"/>
      <c r="B22" s="28"/>
      <c r="C22" s="4" t="s">
        <v>23</v>
      </c>
      <c r="D22" s="5" t="s">
        <v>14</v>
      </c>
      <c r="E22" s="9">
        <v>20</v>
      </c>
      <c r="F22" s="16">
        <v>36</v>
      </c>
      <c r="G22" s="7"/>
      <c r="H22" s="8">
        <v>27</v>
      </c>
      <c r="I22" s="8"/>
      <c r="J22" s="8">
        <f t="shared" si="4"/>
        <v>972</v>
      </c>
      <c r="K22" s="8">
        <f t="shared" si="5"/>
        <v>972</v>
      </c>
    </row>
    <row r="23" spans="1:11" ht="15.75" x14ac:dyDescent="0.25">
      <c r="A23" s="26"/>
      <c r="B23" s="28"/>
      <c r="C23" s="4" t="s">
        <v>24</v>
      </c>
      <c r="D23" s="5" t="s">
        <v>19</v>
      </c>
      <c r="E23" s="9">
        <v>23</v>
      </c>
      <c r="F23" s="10"/>
      <c r="G23" s="8">
        <v>53</v>
      </c>
      <c r="H23" s="8"/>
      <c r="I23" s="8">
        <f>E23*G23</f>
        <v>1219</v>
      </c>
      <c r="J23" s="8"/>
      <c r="K23" s="8">
        <f>I23</f>
        <v>1219</v>
      </c>
    </row>
    <row r="24" spans="1:11" ht="15.75" x14ac:dyDescent="0.25">
      <c r="A24" s="26"/>
      <c r="B24" s="28"/>
      <c r="C24" s="4" t="s">
        <v>24</v>
      </c>
      <c r="D24" s="5" t="s">
        <v>11</v>
      </c>
      <c r="E24" s="9">
        <v>1</v>
      </c>
      <c r="F24" s="10">
        <v>2</v>
      </c>
      <c r="G24" s="7"/>
      <c r="H24" s="8">
        <v>30</v>
      </c>
      <c r="I24" s="8"/>
      <c r="J24" s="8">
        <f t="shared" ref="J24:J27" si="6">F24*H24</f>
        <v>60</v>
      </c>
      <c r="K24" s="8">
        <f t="shared" ref="K24:K27" si="7">J24</f>
        <v>60</v>
      </c>
    </row>
    <row r="25" spans="1:11" ht="15.75" x14ac:dyDescent="0.25">
      <c r="A25" s="26"/>
      <c r="B25" s="28"/>
      <c r="C25" s="4" t="s">
        <v>24</v>
      </c>
      <c r="D25" s="5" t="s">
        <v>12</v>
      </c>
      <c r="E25" s="9">
        <v>4</v>
      </c>
      <c r="F25" s="10">
        <v>7</v>
      </c>
      <c r="G25" s="7"/>
      <c r="H25" s="8">
        <v>30</v>
      </c>
      <c r="I25" s="8"/>
      <c r="J25" s="8">
        <f t="shared" si="6"/>
        <v>210</v>
      </c>
      <c r="K25" s="8">
        <f t="shared" si="7"/>
        <v>210</v>
      </c>
    </row>
    <row r="26" spans="1:11" ht="15.75" x14ac:dyDescent="0.25">
      <c r="A26" s="26"/>
      <c r="B26" s="28"/>
      <c r="C26" s="4" t="s">
        <v>24</v>
      </c>
      <c r="D26" s="5" t="s">
        <v>13</v>
      </c>
      <c r="E26" s="9">
        <v>50</v>
      </c>
      <c r="F26" s="10">
        <v>83</v>
      </c>
      <c r="G26" s="7"/>
      <c r="H26" s="8">
        <v>30</v>
      </c>
      <c r="I26" s="8"/>
      <c r="J26" s="8">
        <f t="shared" si="6"/>
        <v>2490</v>
      </c>
      <c r="K26" s="8">
        <f t="shared" si="7"/>
        <v>2490</v>
      </c>
    </row>
    <row r="27" spans="1:11" ht="15.75" x14ac:dyDescent="0.25">
      <c r="A27" s="26"/>
      <c r="B27" s="28"/>
      <c r="C27" s="4" t="s">
        <v>24</v>
      </c>
      <c r="D27" s="5" t="s">
        <v>14</v>
      </c>
      <c r="E27" s="9">
        <v>22</v>
      </c>
      <c r="F27" s="16">
        <v>40</v>
      </c>
      <c r="G27" s="7"/>
      <c r="H27" s="8">
        <v>30</v>
      </c>
      <c r="I27" s="8"/>
      <c r="J27" s="8">
        <f t="shared" si="6"/>
        <v>1200</v>
      </c>
      <c r="K27" s="8">
        <f t="shared" si="7"/>
        <v>1200</v>
      </c>
    </row>
    <row r="28" spans="1:11" ht="15.75" x14ac:dyDescent="0.25">
      <c r="A28" s="26"/>
      <c r="B28" s="28"/>
      <c r="C28" s="4" t="s">
        <v>24</v>
      </c>
      <c r="D28" s="5" t="s">
        <v>15</v>
      </c>
      <c r="E28" s="9">
        <v>1</v>
      </c>
      <c r="F28" s="10"/>
      <c r="G28" s="8">
        <v>51</v>
      </c>
      <c r="H28" s="8"/>
      <c r="I28" s="8">
        <f>E28*G28</f>
        <v>51</v>
      </c>
      <c r="J28" s="8"/>
      <c r="K28" s="8">
        <f>I28</f>
        <v>51</v>
      </c>
    </row>
    <row r="29" spans="1:11" ht="15.75" x14ac:dyDescent="0.25">
      <c r="A29" s="26"/>
      <c r="B29" s="29"/>
      <c r="C29" s="11"/>
      <c r="D29" s="12" t="s">
        <v>16</v>
      </c>
      <c r="E29" s="13">
        <v>265</v>
      </c>
      <c r="F29" s="13">
        <v>396</v>
      </c>
      <c r="G29" s="14"/>
      <c r="H29" s="14"/>
      <c r="I29" s="15"/>
      <c r="J29" s="15"/>
      <c r="K29" s="15">
        <f>SUM(K3:K28)</f>
        <v>13008</v>
      </c>
    </row>
    <row r="30" spans="1:11" ht="15.75" x14ac:dyDescent="0.25">
      <c r="A30" s="26"/>
      <c r="B30" s="28" t="s">
        <v>29</v>
      </c>
      <c r="C30" s="4" t="s">
        <v>20</v>
      </c>
      <c r="D30" s="5" t="s">
        <v>19</v>
      </c>
      <c r="E30" s="6">
        <v>5</v>
      </c>
      <c r="F30" s="10"/>
      <c r="G30" s="8">
        <v>123</v>
      </c>
      <c r="H30" s="7"/>
      <c r="I30" s="8">
        <f>E30*G30</f>
        <v>615</v>
      </c>
      <c r="J30" s="8"/>
      <c r="K30" s="8">
        <f>I30</f>
        <v>615</v>
      </c>
    </row>
    <row r="31" spans="1:11" ht="15.75" x14ac:dyDescent="0.25">
      <c r="A31" s="26"/>
      <c r="B31" s="28"/>
      <c r="C31" s="4" t="s">
        <v>20</v>
      </c>
      <c r="D31" s="5" t="s">
        <v>12</v>
      </c>
      <c r="E31" s="9">
        <v>1</v>
      </c>
      <c r="F31" s="10">
        <v>2</v>
      </c>
      <c r="G31" s="7"/>
      <c r="H31" s="8">
        <v>30</v>
      </c>
      <c r="I31" s="8"/>
      <c r="J31" s="8">
        <f t="shared" ref="J31:J33" si="8">F31*H31</f>
        <v>60</v>
      </c>
      <c r="K31" s="8">
        <f t="shared" ref="K31:K33" si="9">J31</f>
        <v>60</v>
      </c>
    </row>
    <row r="32" spans="1:11" ht="15.75" x14ac:dyDescent="0.25">
      <c r="A32" s="26"/>
      <c r="B32" s="28"/>
      <c r="C32" s="4" t="s">
        <v>20</v>
      </c>
      <c r="D32" s="5" t="s">
        <v>13</v>
      </c>
      <c r="E32" s="9">
        <v>11</v>
      </c>
      <c r="F32" s="10">
        <v>18</v>
      </c>
      <c r="G32" s="7"/>
      <c r="H32" s="8">
        <v>30</v>
      </c>
      <c r="I32" s="8"/>
      <c r="J32" s="8">
        <f t="shared" si="8"/>
        <v>540</v>
      </c>
      <c r="K32" s="8">
        <f t="shared" si="9"/>
        <v>540</v>
      </c>
    </row>
    <row r="33" spans="1:11" ht="15.75" x14ac:dyDescent="0.25">
      <c r="A33" s="26"/>
      <c r="B33" s="28"/>
      <c r="C33" s="4" t="s">
        <v>20</v>
      </c>
      <c r="D33" s="5" t="s">
        <v>14</v>
      </c>
      <c r="E33" s="9">
        <v>8</v>
      </c>
      <c r="F33" s="16">
        <v>15</v>
      </c>
      <c r="G33" s="7"/>
      <c r="H33" s="8">
        <v>30</v>
      </c>
      <c r="I33" s="8"/>
      <c r="J33" s="8">
        <f t="shared" si="8"/>
        <v>450</v>
      </c>
      <c r="K33" s="8">
        <f t="shared" si="9"/>
        <v>450</v>
      </c>
    </row>
    <row r="34" spans="1:11" ht="15.75" x14ac:dyDescent="0.25">
      <c r="A34" s="26"/>
      <c r="B34" s="28"/>
      <c r="C34" s="4" t="s">
        <v>20</v>
      </c>
      <c r="D34" s="5" t="s">
        <v>15</v>
      </c>
      <c r="E34" s="9">
        <v>2</v>
      </c>
      <c r="F34" s="10"/>
      <c r="G34" s="8">
        <v>63</v>
      </c>
      <c r="H34" s="8"/>
      <c r="I34" s="8">
        <f>E34*G34</f>
        <v>126</v>
      </c>
      <c r="J34" s="8"/>
      <c r="K34" s="8">
        <f>I34</f>
        <v>126</v>
      </c>
    </row>
    <row r="35" spans="1:11" ht="15.75" x14ac:dyDescent="0.25">
      <c r="A35" s="26"/>
      <c r="B35" s="28"/>
      <c r="C35" s="4" t="s">
        <v>25</v>
      </c>
      <c r="D35" s="5" t="s">
        <v>14</v>
      </c>
      <c r="E35" s="9">
        <v>1</v>
      </c>
      <c r="F35" s="16">
        <v>2</v>
      </c>
      <c r="G35" s="7"/>
      <c r="H35" s="8">
        <v>13</v>
      </c>
      <c r="I35" s="8"/>
      <c r="J35" s="8">
        <f>F35*H35</f>
        <v>26</v>
      </c>
      <c r="K35" s="8">
        <f>J35</f>
        <v>26</v>
      </c>
    </row>
    <row r="36" spans="1:11" ht="15.75" x14ac:dyDescent="0.25">
      <c r="A36" s="26"/>
      <c r="B36" s="28"/>
      <c r="C36" s="4" t="s">
        <v>17</v>
      </c>
      <c r="D36" s="5" t="s">
        <v>19</v>
      </c>
      <c r="E36" s="9">
        <v>2</v>
      </c>
      <c r="F36" s="10"/>
      <c r="G36" s="8">
        <v>83</v>
      </c>
      <c r="H36" s="8"/>
      <c r="I36" s="8">
        <f>E36*G36</f>
        <v>166</v>
      </c>
      <c r="J36" s="8"/>
      <c r="K36" s="8">
        <f>I36</f>
        <v>166</v>
      </c>
    </row>
    <row r="37" spans="1:11" ht="15.75" x14ac:dyDescent="0.25">
      <c r="A37" s="26"/>
      <c r="B37" s="28"/>
      <c r="C37" s="4" t="s">
        <v>17</v>
      </c>
      <c r="D37" s="5" t="s">
        <v>11</v>
      </c>
      <c r="E37" s="9">
        <v>1</v>
      </c>
      <c r="F37" s="10">
        <v>2</v>
      </c>
      <c r="G37" s="7"/>
      <c r="H37" s="8">
        <v>27</v>
      </c>
      <c r="I37" s="8"/>
      <c r="J37" s="8">
        <f t="shared" ref="J37:J41" si="10">F37*H37</f>
        <v>54</v>
      </c>
      <c r="K37" s="8">
        <f t="shared" ref="K37:K41" si="11">J37</f>
        <v>54</v>
      </c>
    </row>
    <row r="38" spans="1:11" ht="15.75" x14ac:dyDescent="0.25">
      <c r="A38" s="26"/>
      <c r="B38" s="28"/>
      <c r="C38" s="4" t="s">
        <v>17</v>
      </c>
      <c r="D38" s="5" t="s">
        <v>13</v>
      </c>
      <c r="E38" s="9">
        <v>7</v>
      </c>
      <c r="F38" s="10">
        <v>12</v>
      </c>
      <c r="G38" s="7"/>
      <c r="H38" s="8">
        <v>27</v>
      </c>
      <c r="I38" s="8"/>
      <c r="J38" s="8">
        <f t="shared" si="10"/>
        <v>324</v>
      </c>
      <c r="K38" s="8">
        <f t="shared" si="11"/>
        <v>324</v>
      </c>
    </row>
    <row r="39" spans="1:11" ht="15.75" x14ac:dyDescent="0.25">
      <c r="A39" s="26"/>
      <c r="B39" s="28"/>
      <c r="C39" s="4" t="s">
        <v>17</v>
      </c>
      <c r="D39" s="5" t="s">
        <v>14</v>
      </c>
      <c r="E39" s="9">
        <v>6</v>
      </c>
      <c r="F39" s="16">
        <v>11</v>
      </c>
      <c r="G39" s="7"/>
      <c r="H39" s="8">
        <v>27</v>
      </c>
      <c r="I39" s="8"/>
      <c r="J39" s="8">
        <f t="shared" si="10"/>
        <v>297</v>
      </c>
      <c r="K39" s="8">
        <f t="shared" si="11"/>
        <v>297</v>
      </c>
    </row>
    <row r="40" spans="1:11" ht="15.75" x14ac:dyDescent="0.25">
      <c r="A40" s="26"/>
      <c r="B40" s="28"/>
      <c r="C40" s="4" t="s">
        <v>23</v>
      </c>
      <c r="D40" s="5" t="s">
        <v>13</v>
      </c>
      <c r="E40" s="9">
        <v>6</v>
      </c>
      <c r="F40" s="10">
        <v>10</v>
      </c>
      <c r="G40" s="7"/>
      <c r="H40" s="8">
        <v>27</v>
      </c>
      <c r="I40" s="8"/>
      <c r="J40" s="8">
        <f t="shared" si="10"/>
        <v>270</v>
      </c>
      <c r="K40" s="8">
        <f t="shared" si="11"/>
        <v>270</v>
      </c>
    </row>
    <row r="41" spans="1:11" ht="15.75" x14ac:dyDescent="0.25">
      <c r="A41" s="26"/>
      <c r="B41" s="28"/>
      <c r="C41" s="4" t="s">
        <v>23</v>
      </c>
      <c r="D41" s="5" t="s">
        <v>14</v>
      </c>
      <c r="E41" s="9">
        <v>6</v>
      </c>
      <c r="F41" s="16">
        <v>11</v>
      </c>
      <c r="G41" s="7"/>
      <c r="H41" s="8">
        <v>27</v>
      </c>
      <c r="I41" s="8"/>
      <c r="J41" s="8">
        <f t="shared" si="10"/>
        <v>297</v>
      </c>
      <c r="K41" s="8">
        <f t="shared" si="11"/>
        <v>297</v>
      </c>
    </row>
    <row r="42" spans="1:11" ht="15.75" x14ac:dyDescent="0.25">
      <c r="A42" s="26"/>
      <c r="B42" s="28"/>
      <c r="C42" s="4" t="s">
        <v>24</v>
      </c>
      <c r="D42" s="5" t="s">
        <v>19</v>
      </c>
      <c r="E42" s="9">
        <v>7</v>
      </c>
      <c r="F42" s="10"/>
      <c r="G42" s="8">
        <v>53</v>
      </c>
      <c r="H42" s="8"/>
      <c r="I42" s="8">
        <f>E42*G42</f>
        <v>371</v>
      </c>
      <c r="J42" s="8"/>
      <c r="K42" s="8">
        <f>I42</f>
        <v>371</v>
      </c>
    </row>
    <row r="43" spans="1:11" ht="15.75" x14ac:dyDescent="0.25">
      <c r="A43" s="26"/>
      <c r="B43" s="28"/>
      <c r="C43" s="4" t="s">
        <v>24</v>
      </c>
      <c r="D43" s="5" t="s">
        <v>11</v>
      </c>
      <c r="E43" s="9">
        <v>1</v>
      </c>
      <c r="F43" s="10">
        <v>2</v>
      </c>
      <c r="G43" s="7"/>
      <c r="H43" s="8">
        <v>30</v>
      </c>
      <c r="I43" s="8"/>
      <c r="J43" s="8">
        <f t="shared" ref="J43:J46" si="12">F43*H43</f>
        <v>60</v>
      </c>
      <c r="K43" s="8">
        <f t="shared" ref="K43:K46" si="13">J43</f>
        <v>60</v>
      </c>
    </row>
    <row r="44" spans="1:11" ht="15.75" x14ac:dyDescent="0.25">
      <c r="A44" s="26"/>
      <c r="B44" s="28"/>
      <c r="C44" s="4" t="s">
        <v>24</v>
      </c>
      <c r="D44" s="5" t="s">
        <v>12</v>
      </c>
      <c r="E44" s="9">
        <v>1</v>
      </c>
      <c r="F44" s="10">
        <v>2</v>
      </c>
      <c r="G44" s="7"/>
      <c r="H44" s="8">
        <v>30</v>
      </c>
      <c r="I44" s="8"/>
      <c r="J44" s="8">
        <f t="shared" si="12"/>
        <v>60</v>
      </c>
      <c r="K44" s="8">
        <f t="shared" si="13"/>
        <v>60</v>
      </c>
    </row>
    <row r="45" spans="1:11" ht="15.75" x14ac:dyDescent="0.25">
      <c r="A45" s="26"/>
      <c r="B45" s="28"/>
      <c r="C45" s="4" t="s">
        <v>24</v>
      </c>
      <c r="D45" s="5" t="s">
        <v>13</v>
      </c>
      <c r="E45" s="9">
        <v>20</v>
      </c>
      <c r="F45" s="10">
        <v>33</v>
      </c>
      <c r="G45" s="7"/>
      <c r="H45" s="8">
        <v>30</v>
      </c>
      <c r="I45" s="8"/>
      <c r="J45" s="8">
        <f t="shared" si="12"/>
        <v>990</v>
      </c>
      <c r="K45" s="8">
        <f t="shared" si="13"/>
        <v>990</v>
      </c>
    </row>
    <row r="46" spans="1:11" ht="15.75" x14ac:dyDescent="0.25">
      <c r="A46" s="26"/>
      <c r="B46" s="28"/>
      <c r="C46" s="4" t="s">
        <v>24</v>
      </c>
      <c r="D46" s="5" t="s">
        <v>14</v>
      </c>
      <c r="E46" s="9">
        <v>14</v>
      </c>
      <c r="F46" s="16">
        <v>25</v>
      </c>
      <c r="G46" s="7"/>
      <c r="H46" s="8">
        <v>30</v>
      </c>
      <c r="I46" s="8"/>
      <c r="J46" s="8">
        <f t="shared" si="12"/>
        <v>750</v>
      </c>
      <c r="K46" s="8">
        <f t="shared" si="13"/>
        <v>750</v>
      </c>
    </row>
    <row r="47" spans="1:11" ht="15.75" x14ac:dyDescent="0.25">
      <c r="A47" s="26"/>
      <c r="B47" s="28"/>
      <c r="C47" s="4" t="s">
        <v>24</v>
      </c>
      <c r="D47" s="5" t="s">
        <v>15</v>
      </c>
      <c r="E47" s="9">
        <v>1</v>
      </c>
      <c r="F47" s="10"/>
      <c r="G47" s="8">
        <v>51</v>
      </c>
      <c r="H47" s="8"/>
      <c r="I47" s="8">
        <f>E47*G47</f>
        <v>51</v>
      </c>
      <c r="J47" s="8"/>
      <c r="K47" s="8">
        <f>I47</f>
        <v>51</v>
      </c>
    </row>
    <row r="48" spans="1:11" ht="15.75" x14ac:dyDescent="0.25">
      <c r="A48" s="26"/>
      <c r="B48" s="29"/>
      <c r="C48" s="11"/>
      <c r="D48" s="12" t="s">
        <v>16</v>
      </c>
      <c r="E48" s="13">
        <v>100</v>
      </c>
      <c r="F48" s="13">
        <v>145</v>
      </c>
      <c r="G48" s="14"/>
      <c r="H48" s="14"/>
      <c r="I48" s="15"/>
      <c r="J48" s="15"/>
      <c r="K48" s="15">
        <f>SUM(K30:K47)</f>
        <v>5507</v>
      </c>
    </row>
    <row r="49" spans="1:11" ht="15.75" x14ac:dyDescent="0.25">
      <c r="A49" s="26"/>
      <c r="B49" s="28" t="s">
        <v>30</v>
      </c>
      <c r="C49" s="4" t="s">
        <v>10</v>
      </c>
      <c r="D49" s="5" t="s">
        <v>19</v>
      </c>
      <c r="E49" s="6">
        <v>1</v>
      </c>
      <c r="F49" s="10"/>
      <c r="G49" s="8">
        <v>83</v>
      </c>
      <c r="H49" s="7"/>
      <c r="I49" s="8">
        <f>E49*G49</f>
        <v>83</v>
      </c>
      <c r="J49" s="8"/>
      <c r="K49" s="8">
        <f>I49</f>
        <v>83</v>
      </c>
    </row>
    <row r="50" spans="1:11" ht="15.75" x14ac:dyDescent="0.25">
      <c r="A50" s="26"/>
      <c r="B50" s="28"/>
      <c r="C50" s="4" t="s">
        <v>10</v>
      </c>
      <c r="D50" s="5" t="s">
        <v>12</v>
      </c>
      <c r="E50" s="9">
        <v>1</v>
      </c>
      <c r="F50" s="10">
        <v>2</v>
      </c>
      <c r="G50" s="7"/>
      <c r="H50" s="8">
        <v>23</v>
      </c>
      <c r="I50" s="8"/>
      <c r="J50" s="8">
        <f t="shared" ref="J50:J60" si="14">F50*H50</f>
        <v>46</v>
      </c>
      <c r="K50" s="8">
        <f t="shared" ref="K50:K60" si="15">J50</f>
        <v>46</v>
      </c>
    </row>
    <row r="51" spans="1:11" ht="15.75" x14ac:dyDescent="0.25">
      <c r="A51" s="26"/>
      <c r="B51" s="28"/>
      <c r="C51" s="4" t="s">
        <v>10</v>
      </c>
      <c r="D51" s="5" t="s">
        <v>13</v>
      </c>
      <c r="E51" s="9">
        <v>12</v>
      </c>
      <c r="F51" s="10">
        <v>20</v>
      </c>
      <c r="G51" s="7"/>
      <c r="H51" s="8">
        <v>23</v>
      </c>
      <c r="I51" s="8"/>
      <c r="J51" s="8">
        <f t="shared" si="14"/>
        <v>460</v>
      </c>
      <c r="K51" s="8">
        <f t="shared" si="15"/>
        <v>460</v>
      </c>
    </row>
    <row r="52" spans="1:11" ht="15.75" x14ac:dyDescent="0.25">
      <c r="A52" s="26"/>
      <c r="B52" s="28"/>
      <c r="C52" s="4" t="s">
        <v>10</v>
      </c>
      <c r="D52" s="5" t="s">
        <v>14</v>
      </c>
      <c r="E52" s="9">
        <v>10</v>
      </c>
      <c r="F52" s="16">
        <v>18</v>
      </c>
      <c r="G52" s="7"/>
      <c r="H52" s="8">
        <v>23</v>
      </c>
      <c r="I52" s="8"/>
      <c r="J52" s="8">
        <f t="shared" si="14"/>
        <v>414</v>
      </c>
      <c r="K52" s="8">
        <f t="shared" si="15"/>
        <v>414</v>
      </c>
    </row>
    <row r="53" spans="1:11" ht="15.75" x14ac:dyDescent="0.25">
      <c r="A53" s="26"/>
      <c r="B53" s="28"/>
      <c r="C53" s="4" t="s">
        <v>28</v>
      </c>
      <c r="D53" s="5" t="s">
        <v>11</v>
      </c>
      <c r="E53" s="9">
        <v>2</v>
      </c>
      <c r="F53" s="10">
        <v>3</v>
      </c>
      <c r="G53" s="7"/>
      <c r="H53" s="8">
        <v>27</v>
      </c>
      <c r="I53" s="8"/>
      <c r="J53" s="8">
        <f t="shared" si="14"/>
        <v>81</v>
      </c>
      <c r="K53" s="8">
        <f t="shared" si="15"/>
        <v>81</v>
      </c>
    </row>
    <row r="54" spans="1:11" ht="15.75" x14ac:dyDescent="0.25">
      <c r="A54" s="26"/>
      <c r="B54" s="28"/>
      <c r="C54" s="4" t="s">
        <v>28</v>
      </c>
      <c r="D54" s="5" t="s">
        <v>13</v>
      </c>
      <c r="E54" s="9">
        <v>20</v>
      </c>
      <c r="F54" s="10">
        <v>33</v>
      </c>
      <c r="G54" s="7"/>
      <c r="H54" s="8">
        <v>27</v>
      </c>
      <c r="I54" s="8"/>
      <c r="J54" s="8">
        <f t="shared" si="14"/>
        <v>891</v>
      </c>
      <c r="K54" s="8">
        <f t="shared" si="15"/>
        <v>891</v>
      </c>
    </row>
    <row r="55" spans="1:11" ht="15.75" x14ac:dyDescent="0.25">
      <c r="A55" s="26"/>
      <c r="B55" s="28"/>
      <c r="C55" s="4" t="s">
        <v>28</v>
      </c>
      <c r="D55" s="5" t="s">
        <v>14</v>
      </c>
      <c r="E55" s="9">
        <v>21</v>
      </c>
      <c r="F55" s="16">
        <v>38</v>
      </c>
      <c r="G55" s="7"/>
      <c r="H55" s="8">
        <v>27</v>
      </c>
      <c r="I55" s="8"/>
      <c r="J55" s="8">
        <f t="shared" si="14"/>
        <v>1026</v>
      </c>
      <c r="K55" s="8">
        <f t="shared" si="15"/>
        <v>1026</v>
      </c>
    </row>
    <row r="56" spans="1:11" ht="15.75" x14ac:dyDescent="0.25">
      <c r="A56" s="26"/>
      <c r="B56" s="28"/>
      <c r="C56" s="4" t="s">
        <v>25</v>
      </c>
      <c r="D56" s="5" t="s">
        <v>13</v>
      </c>
      <c r="E56" s="9">
        <v>10</v>
      </c>
      <c r="F56" s="10">
        <v>17</v>
      </c>
      <c r="G56" s="7"/>
      <c r="H56" s="8">
        <v>13</v>
      </c>
      <c r="I56" s="8"/>
      <c r="J56" s="8">
        <f t="shared" si="14"/>
        <v>221</v>
      </c>
      <c r="K56" s="8">
        <f t="shared" si="15"/>
        <v>221</v>
      </c>
    </row>
    <row r="57" spans="1:11" ht="15.75" x14ac:dyDescent="0.25">
      <c r="A57" s="26"/>
      <c r="B57" s="28"/>
      <c r="C57" s="4" t="s">
        <v>25</v>
      </c>
      <c r="D57" s="5" t="s">
        <v>14</v>
      </c>
      <c r="E57" s="9">
        <v>4</v>
      </c>
      <c r="F57" s="16">
        <v>7</v>
      </c>
      <c r="G57" s="7"/>
      <c r="H57" s="8">
        <v>13</v>
      </c>
      <c r="I57" s="8"/>
      <c r="J57" s="8">
        <f t="shared" si="14"/>
        <v>91</v>
      </c>
      <c r="K57" s="8">
        <f t="shared" si="15"/>
        <v>91</v>
      </c>
    </row>
    <row r="58" spans="1:11" ht="15.75" x14ac:dyDescent="0.25">
      <c r="A58" s="26"/>
      <c r="B58" s="28"/>
      <c r="C58" s="4" t="s">
        <v>27</v>
      </c>
      <c r="D58" s="5" t="s">
        <v>11</v>
      </c>
      <c r="E58" s="9">
        <v>2</v>
      </c>
      <c r="F58" s="10">
        <v>3</v>
      </c>
      <c r="G58" s="7"/>
      <c r="H58" s="8">
        <v>27</v>
      </c>
      <c r="I58" s="8"/>
      <c r="J58" s="8">
        <f t="shared" si="14"/>
        <v>81</v>
      </c>
      <c r="K58" s="8">
        <f t="shared" si="15"/>
        <v>81</v>
      </c>
    </row>
    <row r="59" spans="1:11" ht="15.75" x14ac:dyDescent="0.25">
      <c r="A59" s="26"/>
      <c r="B59" s="28"/>
      <c r="C59" s="4" t="s">
        <v>27</v>
      </c>
      <c r="D59" s="5" t="s">
        <v>13</v>
      </c>
      <c r="E59" s="9">
        <v>9</v>
      </c>
      <c r="F59" s="10">
        <v>15</v>
      </c>
      <c r="G59" s="7"/>
      <c r="H59" s="8">
        <v>27</v>
      </c>
      <c r="I59" s="8"/>
      <c r="J59" s="8">
        <f t="shared" si="14"/>
        <v>405</v>
      </c>
      <c r="K59" s="8">
        <f t="shared" si="15"/>
        <v>405</v>
      </c>
    </row>
    <row r="60" spans="1:11" ht="15.75" x14ac:dyDescent="0.25">
      <c r="A60" s="26"/>
      <c r="B60" s="28"/>
      <c r="C60" s="4" t="s">
        <v>27</v>
      </c>
      <c r="D60" s="5" t="s">
        <v>14</v>
      </c>
      <c r="E60" s="9">
        <v>20</v>
      </c>
      <c r="F60" s="16">
        <v>36</v>
      </c>
      <c r="G60" s="7"/>
      <c r="H60" s="8">
        <v>27</v>
      </c>
      <c r="I60" s="8"/>
      <c r="J60" s="8">
        <f t="shared" si="14"/>
        <v>972</v>
      </c>
      <c r="K60" s="8">
        <f t="shared" si="15"/>
        <v>972</v>
      </c>
    </row>
    <row r="61" spans="1:11" ht="15.75" x14ac:dyDescent="0.25">
      <c r="A61" s="26"/>
      <c r="B61" s="28"/>
      <c r="C61" s="4" t="s">
        <v>17</v>
      </c>
      <c r="D61" s="5" t="s">
        <v>19</v>
      </c>
      <c r="E61" s="9">
        <v>1</v>
      </c>
      <c r="F61" s="10"/>
      <c r="G61" s="8">
        <v>83</v>
      </c>
      <c r="H61" s="8"/>
      <c r="I61" s="8">
        <f>E61*G61</f>
        <v>83</v>
      </c>
      <c r="J61" s="8"/>
      <c r="K61" s="8">
        <f>I61</f>
        <v>83</v>
      </c>
    </row>
    <row r="62" spans="1:11" ht="15.75" x14ac:dyDescent="0.25">
      <c r="A62" s="26"/>
      <c r="B62" s="28"/>
      <c r="C62" s="4" t="s">
        <v>17</v>
      </c>
      <c r="D62" s="5" t="s">
        <v>11</v>
      </c>
      <c r="E62" s="9">
        <v>1</v>
      </c>
      <c r="F62" s="10">
        <v>2</v>
      </c>
      <c r="G62" s="7"/>
      <c r="H62" s="8">
        <v>27</v>
      </c>
      <c r="I62" s="8"/>
      <c r="J62" s="8">
        <f t="shared" ref="J62:J64" si="16">F62*H62</f>
        <v>54</v>
      </c>
      <c r="K62" s="8">
        <f t="shared" ref="K62:K64" si="17">J62</f>
        <v>54</v>
      </c>
    </row>
    <row r="63" spans="1:11" ht="15.75" x14ac:dyDescent="0.25">
      <c r="A63" s="26"/>
      <c r="B63" s="28"/>
      <c r="C63" s="4" t="s">
        <v>17</v>
      </c>
      <c r="D63" s="5" t="s">
        <v>13</v>
      </c>
      <c r="E63" s="9">
        <v>30</v>
      </c>
      <c r="F63" s="10">
        <v>50</v>
      </c>
      <c r="G63" s="7"/>
      <c r="H63" s="8">
        <v>27</v>
      </c>
      <c r="I63" s="8"/>
      <c r="J63" s="8">
        <f t="shared" si="16"/>
        <v>1350</v>
      </c>
      <c r="K63" s="8">
        <f t="shared" si="17"/>
        <v>1350</v>
      </c>
    </row>
    <row r="64" spans="1:11" ht="15.75" x14ac:dyDescent="0.25">
      <c r="A64" s="26"/>
      <c r="B64" s="28"/>
      <c r="C64" s="4" t="s">
        <v>17</v>
      </c>
      <c r="D64" s="5" t="s">
        <v>14</v>
      </c>
      <c r="E64" s="9">
        <v>10</v>
      </c>
      <c r="F64" s="16">
        <v>18</v>
      </c>
      <c r="G64" s="7"/>
      <c r="H64" s="8">
        <v>27</v>
      </c>
      <c r="I64" s="8"/>
      <c r="J64" s="8">
        <f t="shared" si="16"/>
        <v>486</v>
      </c>
      <c r="K64" s="8">
        <f t="shared" si="17"/>
        <v>486</v>
      </c>
    </row>
    <row r="65" spans="1:11" ht="15.75" x14ac:dyDescent="0.25">
      <c r="A65" s="26"/>
      <c r="B65" s="28"/>
      <c r="C65" s="4" t="s">
        <v>17</v>
      </c>
      <c r="D65" s="5" t="s">
        <v>15</v>
      </c>
      <c r="E65" s="9">
        <v>1</v>
      </c>
      <c r="F65" s="10"/>
      <c r="G65" s="8">
        <v>51</v>
      </c>
      <c r="H65" s="8"/>
      <c r="I65" s="8">
        <f t="shared" ref="I65:I66" si="18">E65*G65</f>
        <v>51</v>
      </c>
      <c r="J65" s="8"/>
      <c r="K65" s="8">
        <f t="shared" ref="K65:K66" si="19">I65</f>
        <v>51</v>
      </c>
    </row>
    <row r="66" spans="1:11" ht="15.75" x14ac:dyDescent="0.25">
      <c r="A66" s="26"/>
      <c r="B66" s="28"/>
      <c r="C66" s="4" t="s">
        <v>23</v>
      </c>
      <c r="D66" s="5" t="s">
        <v>19</v>
      </c>
      <c r="E66" s="9">
        <v>2</v>
      </c>
      <c r="F66" s="10"/>
      <c r="G66" s="8">
        <v>53</v>
      </c>
      <c r="H66" s="8"/>
      <c r="I66" s="8">
        <f t="shared" si="18"/>
        <v>106</v>
      </c>
      <c r="J66" s="8"/>
      <c r="K66" s="8">
        <f t="shared" si="19"/>
        <v>106</v>
      </c>
    </row>
    <row r="67" spans="1:11" ht="15.75" x14ac:dyDescent="0.25">
      <c r="A67" s="26"/>
      <c r="B67" s="28"/>
      <c r="C67" s="4" t="s">
        <v>23</v>
      </c>
      <c r="D67" s="5" t="s">
        <v>11</v>
      </c>
      <c r="E67" s="9">
        <v>10</v>
      </c>
      <c r="F67" s="10">
        <v>17</v>
      </c>
      <c r="G67" s="7"/>
      <c r="H67" s="8">
        <v>27</v>
      </c>
      <c r="I67" s="8"/>
      <c r="J67" s="8">
        <f t="shared" ref="J67:J69" si="20">F67*H67</f>
        <v>459</v>
      </c>
      <c r="K67" s="8">
        <f t="shared" ref="K67:K69" si="21">J67</f>
        <v>459</v>
      </c>
    </row>
    <row r="68" spans="1:11" ht="15.75" x14ac:dyDescent="0.25">
      <c r="A68" s="26"/>
      <c r="B68" s="28"/>
      <c r="C68" s="4" t="s">
        <v>23</v>
      </c>
      <c r="D68" s="5" t="s">
        <v>13</v>
      </c>
      <c r="E68" s="9">
        <v>115</v>
      </c>
      <c r="F68" s="10">
        <v>192</v>
      </c>
      <c r="G68" s="7"/>
      <c r="H68" s="8">
        <v>27</v>
      </c>
      <c r="I68" s="8"/>
      <c r="J68" s="8">
        <f t="shared" si="20"/>
        <v>5184</v>
      </c>
      <c r="K68" s="8">
        <f t="shared" si="21"/>
        <v>5184</v>
      </c>
    </row>
    <row r="69" spans="1:11" ht="15.75" x14ac:dyDescent="0.25">
      <c r="A69" s="26"/>
      <c r="B69" s="28"/>
      <c r="C69" s="4" t="s">
        <v>23</v>
      </c>
      <c r="D69" s="5" t="s">
        <v>14</v>
      </c>
      <c r="E69" s="9">
        <v>85</v>
      </c>
      <c r="F69" s="16">
        <v>155</v>
      </c>
      <c r="G69" s="7"/>
      <c r="H69" s="8">
        <v>27</v>
      </c>
      <c r="I69" s="8"/>
      <c r="J69" s="8">
        <f t="shared" si="20"/>
        <v>4185</v>
      </c>
      <c r="K69" s="8">
        <f t="shared" si="21"/>
        <v>4185</v>
      </c>
    </row>
    <row r="70" spans="1:11" ht="15.75" x14ac:dyDescent="0.25">
      <c r="A70" s="26"/>
      <c r="B70" s="28"/>
      <c r="C70" s="4" t="s">
        <v>24</v>
      </c>
      <c r="D70" s="5" t="s">
        <v>19</v>
      </c>
      <c r="E70" s="9">
        <v>1</v>
      </c>
      <c r="F70" s="10"/>
      <c r="G70" s="8">
        <v>53</v>
      </c>
      <c r="H70" s="8"/>
      <c r="I70" s="8">
        <f>E70*G70</f>
        <v>53</v>
      </c>
      <c r="J70" s="8"/>
      <c r="K70" s="8">
        <f>I70</f>
        <v>53</v>
      </c>
    </row>
    <row r="71" spans="1:11" ht="15.75" x14ac:dyDescent="0.25">
      <c r="A71" s="26"/>
      <c r="B71" s="28"/>
      <c r="C71" s="4" t="s">
        <v>24</v>
      </c>
      <c r="D71" s="5" t="s">
        <v>12</v>
      </c>
      <c r="E71" s="9">
        <v>1</v>
      </c>
      <c r="F71" s="10">
        <v>2</v>
      </c>
      <c r="G71" s="7"/>
      <c r="H71" s="8">
        <v>30</v>
      </c>
      <c r="I71" s="8"/>
      <c r="J71" s="8">
        <f t="shared" ref="J71:J73" si="22">F71*H71</f>
        <v>60</v>
      </c>
      <c r="K71" s="8">
        <f t="shared" ref="K71:K73" si="23">J71</f>
        <v>60</v>
      </c>
    </row>
    <row r="72" spans="1:11" ht="15.75" x14ac:dyDescent="0.25">
      <c r="A72" s="26"/>
      <c r="B72" s="28"/>
      <c r="C72" s="4" t="s">
        <v>24</v>
      </c>
      <c r="D72" s="5" t="s">
        <v>13</v>
      </c>
      <c r="E72" s="9">
        <v>15</v>
      </c>
      <c r="F72" s="10">
        <v>25</v>
      </c>
      <c r="G72" s="7"/>
      <c r="H72" s="8">
        <v>30</v>
      </c>
      <c r="I72" s="8"/>
      <c r="J72" s="8">
        <f t="shared" si="22"/>
        <v>750</v>
      </c>
      <c r="K72" s="8">
        <f t="shared" si="23"/>
        <v>750</v>
      </c>
    </row>
    <row r="73" spans="1:11" ht="15.75" x14ac:dyDescent="0.25">
      <c r="A73" s="26"/>
      <c r="B73" s="28"/>
      <c r="C73" s="4" t="s">
        <v>24</v>
      </c>
      <c r="D73" s="5" t="s">
        <v>14</v>
      </c>
      <c r="E73" s="9">
        <v>10</v>
      </c>
      <c r="F73" s="16">
        <v>18</v>
      </c>
      <c r="G73" s="7"/>
      <c r="H73" s="8">
        <v>30</v>
      </c>
      <c r="I73" s="8"/>
      <c r="J73" s="8">
        <f t="shared" si="22"/>
        <v>540</v>
      </c>
      <c r="K73" s="8">
        <f t="shared" si="23"/>
        <v>540</v>
      </c>
    </row>
    <row r="74" spans="1:11" ht="15.75" x14ac:dyDescent="0.25">
      <c r="A74" s="26"/>
      <c r="B74" s="29"/>
      <c r="C74" s="11"/>
      <c r="D74" s="12" t="s">
        <v>16</v>
      </c>
      <c r="E74" s="13">
        <v>394</v>
      </c>
      <c r="F74" s="13">
        <v>671</v>
      </c>
      <c r="G74" s="14"/>
      <c r="H74" s="14"/>
      <c r="I74" s="15"/>
      <c r="J74" s="15"/>
      <c r="K74" s="15">
        <f>SUM(K49:K73)</f>
        <v>18132</v>
      </c>
    </row>
    <row r="75" spans="1:11" ht="15.75" x14ac:dyDescent="0.25">
      <c r="A75" s="26"/>
      <c r="B75" s="28" t="s">
        <v>31</v>
      </c>
      <c r="C75" s="4" t="s">
        <v>20</v>
      </c>
      <c r="D75" s="5" t="s">
        <v>13</v>
      </c>
      <c r="E75" s="9">
        <v>2</v>
      </c>
      <c r="F75" s="10">
        <v>3</v>
      </c>
      <c r="G75" s="7"/>
      <c r="H75" s="8">
        <v>30</v>
      </c>
      <c r="I75" s="8"/>
      <c r="J75" s="8">
        <f t="shared" ref="J75:J78" si="24">F75*H75</f>
        <v>90</v>
      </c>
      <c r="K75" s="8">
        <f t="shared" ref="K75:K78" si="25">J75</f>
        <v>90</v>
      </c>
    </row>
    <row r="76" spans="1:11" ht="15.75" x14ac:dyDescent="0.25">
      <c r="A76" s="26"/>
      <c r="B76" s="28"/>
      <c r="C76" s="4" t="s">
        <v>20</v>
      </c>
      <c r="D76" s="5" t="s">
        <v>14</v>
      </c>
      <c r="E76" s="9">
        <v>1</v>
      </c>
      <c r="F76" s="16">
        <v>2</v>
      </c>
      <c r="G76" s="7"/>
      <c r="H76" s="8">
        <v>30</v>
      </c>
      <c r="I76" s="8"/>
      <c r="J76" s="8">
        <f t="shared" si="24"/>
        <v>60</v>
      </c>
      <c r="K76" s="8">
        <f t="shared" si="25"/>
        <v>60</v>
      </c>
    </row>
    <row r="77" spans="1:11" ht="15.75" x14ac:dyDescent="0.25">
      <c r="A77" s="26"/>
      <c r="B77" s="28"/>
      <c r="C77" s="4" t="s">
        <v>32</v>
      </c>
      <c r="D77" s="5" t="s">
        <v>13</v>
      </c>
      <c r="E77" s="9">
        <v>1</v>
      </c>
      <c r="F77" s="10">
        <v>2</v>
      </c>
      <c r="G77" s="7"/>
      <c r="H77" s="8">
        <v>27</v>
      </c>
      <c r="I77" s="8"/>
      <c r="J77" s="8">
        <f t="shared" si="24"/>
        <v>54</v>
      </c>
      <c r="K77" s="8">
        <f t="shared" si="25"/>
        <v>54</v>
      </c>
    </row>
    <row r="78" spans="1:11" ht="15.75" x14ac:dyDescent="0.25">
      <c r="A78" s="26"/>
      <c r="B78" s="28"/>
      <c r="C78" s="4" t="s">
        <v>32</v>
      </c>
      <c r="D78" s="5" t="s">
        <v>14</v>
      </c>
      <c r="E78" s="9">
        <v>1</v>
      </c>
      <c r="F78" s="16">
        <v>2</v>
      </c>
      <c r="G78" s="7"/>
      <c r="H78" s="8">
        <v>27</v>
      </c>
      <c r="I78" s="8"/>
      <c r="J78" s="8">
        <f t="shared" si="24"/>
        <v>54</v>
      </c>
      <c r="K78" s="8">
        <f t="shared" si="25"/>
        <v>54</v>
      </c>
    </row>
    <row r="79" spans="1:11" ht="15.75" x14ac:dyDescent="0.25">
      <c r="A79" s="26"/>
      <c r="B79" s="28"/>
      <c r="C79" s="4" t="s">
        <v>25</v>
      </c>
      <c r="D79" s="5" t="s">
        <v>19</v>
      </c>
      <c r="E79" s="9">
        <v>1</v>
      </c>
      <c r="F79" s="10"/>
      <c r="G79" s="8">
        <v>43</v>
      </c>
      <c r="H79" s="7"/>
      <c r="I79" s="8">
        <f>E79*G79</f>
        <v>43</v>
      </c>
      <c r="J79" s="8"/>
      <c r="K79" s="8">
        <f>I79</f>
        <v>43</v>
      </c>
    </row>
    <row r="80" spans="1:11" ht="15.75" x14ac:dyDescent="0.25">
      <c r="A80" s="26"/>
      <c r="B80" s="28"/>
      <c r="C80" s="4" t="s">
        <v>25</v>
      </c>
      <c r="D80" s="5" t="s">
        <v>11</v>
      </c>
      <c r="E80" s="9">
        <v>1</v>
      </c>
      <c r="F80" s="10">
        <v>2</v>
      </c>
      <c r="G80" s="7"/>
      <c r="H80" s="8">
        <v>13</v>
      </c>
      <c r="I80" s="8"/>
      <c r="J80" s="8">
        <f t="shared" ref="J80:J90" si="26">F80*H80</f>
        <v>26</v>
      </c>
      <c r="K80" s="8">
        <f t="shared" ref="K80:K90" si="27">J80</f>
        <v>26</v>
      </c>
    </row>
    <row r="81" spans="1:11" ht="15.75" x14ac:dyDescent="0.25">
      <c r="A81" s="26"/>
      <c r="B81" s="28"/>
      <c r="C81" s="4" t="s">
        <v>25</v>
      </c>
      <c r="D81" s="5" t="s">
        <v>13</v>
      </c>
      <c r="E81" s="9">
        <v>10</v>
      </c>
      <c r="F81" s="10">
        <v>17</v>
      </c>
      <c r="G81" s="7"/>
      <c r="H81" s="8">
        <v>13</v>
      </c>
      <c r="I81" s="8"/>
      <c r="J81" s="8">
        <f t="shared" si="26"/>
        <v>221</v>
      </c>
      <c r="K81" s="8">
        <f t="shared" si="27"/>
        <v>221</v>
      </c>
    </row>
    <row r="82" spans="1:11" ht="15.75" x14ac:dyDescent="0.25">
      <c r="A82" s="26"/>
      <c r="B82" s="28"/>
      <c r="C82" s="4" t="s">
        <v>25</v>
      </c>
      <c r="D82" s="5" t="s">
        <v>14</v>
      </c>
      <c r="E82" s="9">
        <v>7</v>
      </c>
      <c r="F82" s="16">
        <v>13</v>
      </c>
      <c r="G82" s="7"/>
      <c r="H82" s="8">
        <v>13</v>
      </c>
      <c r="I82" s="8"/>
      <c r="J82" s="8">
        <f t="shared" si="26"/>
        <v>169</v>
      </c>
      <c r="K82" s="8">
        <f t="shared" si="27"/>
        <v>169</v>
      </c>
    </row>
    <row r="83" spans="1:11" ht="15.75" x14ac:dyDescent="0.25">
      <c r="A83" s="26"/>
      <c r="B83" s="28"/>
      <c r="C83" s="4" t="s">
        <v>32</v>
      </c>
      <c r="D83" s="5" t="s">
        <v>13</v>
      </c>
      <c r="E83" s="9">
        <v>4</v>
      </c>
      <c r="F83" s="10">
        <v>7</v>
      </c>
      <c r="G83" s="7"/>
      <c r="H83" s="8">
        <v>27</v>
      </c>
      <c r="I83" s="8"/>
      <c r="J83" s="8">
        <f t="shared" si="26"/>
        <v>189</v>
      </c>
      <c r="K83" s="8">
        <f t="shared" si="27"/>
        <v>189</v>
      </c>
    </row>
    <row r="84" spans="1:11" ht="15.75" x14ac:dyDescent="0.25">
      <c r="A84" s="26"/>
      <c r="B84" s="28"/>
      <c r="C84" s="4" t="s">
        <v>32</v>
      </c>
      <c r="D84" s="5" t="s">
        <v>14</v>
      </c>
      <c r="E84" s="9">
        <v>2</v>
      </c>
      <c r="F84" s="16">
        <v>4</v>
      </c>
      <c r="G84" s="7"/>
      <c r="H84" s="8">
        <v>27</v>
      </c>
      <c r="I84" s="8"/>
      <c r="J84" s="8">
        <f t="shared" si="26"/>
        <v>108</v>
      </c>
      <c r="K84" s="8">
        <f t="shared" si="27"/>
        <v>108</v>
      </c>
    </row>
    <row r="85" spans="1:11" ht="15.75" x14ac:dyDescent="0.25">
      <c r="A85" s="26"/>
      <c r="B85" s="28"/>
      <c r="C85" s="4" t="s">
        <v>17</v>
      </c>
      <c r="D85" s="5" t="s">
        <v>12</v>
      </c>
      <c r="E85" s="9">
        <v>1</v>
      </c>
      <c r="F85" s="10">
        <v>2</v>
      </c>
      <c r="G85" s="7"/>
      <c r="H85" s="8">
        <v>27</v>
      </c>
      <c r="I85" s="8"/>
      <c r="J85" s="8">
        <f t="shared" si="26"/>
        <v>54</v>
      </c>
      <c r="K85" s="8">
        <f t="shared" si="27"/>
        <v>54</v>
      </c>
    </row>
    <row r="86" spans="1:11" ht="15.75" x14ac:dyDescent="0.25">
      <c r="A86" s="26"/>
      <c r="B86" s="28"/>
      <c r="C86" s="4" t="s">
        <v>17</v>
      </c>
      <c r="D86" s="5" t="s">
        <v>13</v>
      </c>
      <c r="E86" s="9">
        <v>1</v>
      </c>
      <c r="F86" s="10">
        <v>2</v>
      </c>
      <c r="G86" s="7"/>
      <c r="H86" s="8">
        <v>27</v>
      </c>
      <c r="I86" s="8"/>
      <c r="J86" s="8">
        <f t="shared" si="26"/>
        <v>54</v>
      </c>
      <c r="K86" s="8">
        <f t="shared" si="27"/>
        <v>54</v>
      </c>
    </row>
    <row r="87" spans="1:11" ht="15.75" x14ac:dyDescent="0.25">
      <c r="A87" s="26"/>
      <c r="B87" s="28"/>
      <c r="C87" s="4" t="s">
        <v>17</v>
      </c>
      <c r="D87" s="5" t="s">
        <v>14</v>
      </c>
      <c r="E87" s="9">
        <v>1</v>
      </c>
      <c r="F87" s="16">
        <v>2</v>
      </c>
      <c r="G87" s="7"/>
      <c r="H87" s="8">
        <v>27</v>
      </c>
      <c r="I87" s="8"/>
      <c r="J87" s="8">
        <f t="shared" si="26"/>
        <v>54</v>
      </c>
      <c r="K87" s="8">
        <f t="shared" si="27"/>
        <v>54</v>
      </c>
    </row>
    <row r="88" spans="1:11" ht="15.75" x14ac:dyDescent="0.25">
      <c r="A88" s="26"/>
      <c r="B88" s="28"/>
      <c r="C88" s="4" t="s">
        <v>23</v>
      </c>
      <c r="D88" s="5" t="s">
        <v>11</v>
      </c>
      <c r="E88" s="9">
        <v>15</v>
      </c>
      <c r="F88" s="10">
        <v>25</v>
      </c>
      <c r="G88" s="7"/>
      <c r="H88" s="8">
        <v>27</v>
      </c>
      <c r="I88" s="8"/>
      <c r="J88" s="8">
        <f t="shared" si="26"/>
        <v>675</v>
      </c>
      <c r="K88" s="8">
        <f t="shared" si="27"/>
        <v>675</v>
      </c>
    </row>
    <row r="89" spans="1:11" ht="15.75" x14ac:dyDescent="0.25">
      <c r="A89" s="26"/>
      <c r="B89" s="28"/>
      <c r="C89" s="4" t="s">
        <v>23</v>
      </c>
      <c r="D89" s="5" t="s">
        <v>13</v>
      </c>
      <c r="E89" s="9">
        <v>70</v>
      </c>
      <c r="F89" s="10">
        <v>117</v>
      </c>
      <c r="G89" s="7"/>
      <c r="H89" s="8">
        <v>27</v>
      </c>
      <c r="I89" s="8"/>
      <c r="J89" s="8">
        <f t="shared" si="26"/>
        <v>3159</v>
      </c>
      <c r="K89" s="8">
        <f t="shared" si="27"/>
        <v>3159</v>
      </c>
    </row>
    <row r="90" spans="1:11" ht="15.75" x14ac:dyDescent="0.25">
      <c r="A90" s="26"/>
      <c r="B90" s="28"/>
      <c r="C90" s="4" t="s">
        <v>23</v>
      </c>
      <c r="D90" s="5" t="s">
        <v>14</v>
      </c>
      <c r="E90" s="9">
        <v>58</v>
      </c>
      <c r="F90" s="16">
        <v>105</v>
      </c>
      <c r="G90" s="7"/>
      <c r="H90" s="8">
        <v>27</v>
      </c>
      <c r="I90" s="8"/>
      <c r="J90" s="8">
        <f t="shared" si="26"/>
        <v>2835</v>
      </c>
      <c r="K90" s="8">
        <f t="shared" si="27"/>
        <v>2835</v>
      </c>
    </row>
    <row r="91" spans="1:11" ht="15.75" x14ac:dyDescent="0.25">
      <c r="A91" s="26"/>
      <c r="B91" s="28"/>
      <c r="C91" s="4" t="s">
        <v>24</v>
      </c>
      <c r="D91" s="5" t="s">
        <v>19</v>
      </c>
      <c r="E91" s="9">
        <v>1</v>
      </c>
      <c r="F91" s="10"/>
      <c r="G91" s="8">
        <v>53</v>
      </c>
      <c r="H91" s="8"/>
      <c r="I91" s="8">
        <f>E91*G91</f>
        <v>53</v>
      </c>
      <c r="J91" s="8"/>
      <c r="K91" s="8">
        <f>I91</f>
        <v>53</v>
      </c>
    </row>
    <row r="92" spans="1:11" ht="15.75" x14ac:dyDescent="0.25">
      <c r="A92" s="26"/>
      <c r="B92" s="28"/>
      <c r="C92" s="4" t="s">
        <v>24</v>
      </c>
      <c r="D92" s="5" t="s">
        <v>11</v>
      </c>
      <c r="E92" s="9">
        <v>3</v>
      </c>
      <c r="F92" s="10">
        <v>5</v>
      </c>
      <c r="G92" s="7"/>
      <c r="H92" s="8">
        <v>30</v>
      </c>
      <c r="I92" s="8"/>
      <c r="J92" s="8">
        <f t="shared" ref="J92:J95" si="28">F92*H92</f>
        <v>150</v>
      </c>
      <c r="K92" s="8">
        <f t="shared" ref="K92:K95" si="29">J92</f>
        <v>150</v>
      </c>
    </row>
    <row r="93" spans="1:11" ht="15.75" x14ac:dyDescent="0.25">
      <c r="A93" s="26"/>
      <c r="B93" s="28"/>
      <c r="C93" s="4" t="s">
        <v>24</v>
      </c>
      <c r="D93" s="5" t="s">
        <v>12</v>
      </c>
      <c r="E93" s="9">
        <v>1</v>
      </c>
      <c r="F93" s="10">
        <v>2</v>
      </c>
      <c r="G93" s="7"/>
      <c r="H93" s="8">
        <v>30</v>
      </c>
      <c r="I93" s="8"/>
      <c r="J93" s="8">
        <f t="shared" si="28"/>
        <v>60</v>
      </c>
      <c r="K93" s="8">
        <f t="shared" si="29"/>
        <v>60</v>
      </c>
    </row>
    <row r="94" spans="1:11" ht="15.75" x14ac:dyDescent="0.25">
      <c r="A94" s="26"/>
      <c r="B94" s="28"/>
      <c r="C94" s="4" t="s">
        <v>24</v>
      </c>
      <c r="D94" s="5" t="s">
        <v>13</v>
      </c>
      <c r="E94" s="9">
        <v>20</v>
      </c>
      <c r="F94" s="10">
        <v>33</v>
      </c>
      <c r="G94" s="7"/>
      <c r="H94" s="8">
        <v>30</v>
      </c>
      <c r="I94" s="8"/>
      <c r="J94" s="8">
        <f t="shared" si="28"/>
        <v>990</v>
      </c>
      <c r="K94" s="8">
        <f t="shared" si="29"/>
        <v>990</v>
      </c>
    </row>
    <row r="95" spans="1:11" ht="15.75" x14ac:dyDescent="0.25">
      <c r="A95" s="26"/>
      <c r="B95" s="28"/>
      <c r="C95" s="4" t="s">
        <v>24</v>
      </c>
      <c r="D95" s="5" t="s">
        <v>14</v>
      </c>
      <c r="E95" s="9">
        <v>20</v>
      </c>
      <c r="F95" s="16">
        <v>36</v>
      </c>
      <c r="G95" s="7"/>
      <c r="H95" s="8">
        <v>30</v>
      </c>
      <c r="I95" s="8"/>
      <c r="J95" s="8">
        <f t="shared" si="28"/>
        <v>1080</v>
      </c>
      <c r="K95" s="8">
        <f t="shared" si="29"/>
        <v>1080</v>
      </c>
    </row>
    <row r="96" spans="1:11" ht="15.75" x14ac:dyDescent="0.25">
      <c r="A96" s="26"/>
      <c r="B96" s="28"/>
      <c r="C96" s="4" t="s">
        <v>24</v>
      </c>
      <c r="D96" s="5" t="s">
        <v>15</v>
      </c>
      <c r="E96" s="9">
        <v>1</v>
      </c>
      <c r="F96" s="10"/>
      <c r="G96" s="8">
        <v>51</v>
      </c>
      <c r="H96" s="8"/>
      <c r="I96" s="8">
        <f>E96*G96</f>
        <v>51</v>
      </c>
      <c r="J96" s="8"/>
      <c r="K96" s="8">
        <f>I96</f>
        <v>51</v>
      </c>
    </row>
    <row r="97" spans="1:11" ht="15.75" x14ac:dyDescent="0.25">
      <c r="A97" s="26"/>
      <c r="B97" s="29"/>
      <c r="C97" s="11"/>
      <c r="D97" s="12" t="s">
        <v>16</v>
      </c>
      <c r="E97" s="13">
        <v>222</v>
      </c>
      <c r="F97" s="13">
        <v>381</v>
      </c>
      <c r="G97" s="14"/>
      <c r="H97" s="14"/>
      <c r="I97" s="15"/>
      <c r="J97" s="15"/>
      <c r="K97" s="15">
        <f>SUM(K75:K96)</f>
        <v>10229</v>
      </c>
    </row>
    <row r="98" spans="1:11" ht="15.75" x14ac:dyDescent="0.25">
      <c r="A98" s="26"/>
      <c r="B98" s="28" t="s">
        <v>33</v>
      </c>
      <c r="C98" s="4" t="s">
        <v>23</v>
      </c>
      <c r="D98" s="5" t="s">
        <v>11</v>
      </c>
      <c r="E98" s="6">
        <v>2</v>
      </c>
      <c r="F98" s="10">
        <v>3</v>
      </c>
      <c r="G98" s="7"/>
      <c r="H98" s="8">
        <v>27</v>
      </c>
      <c r="I98" s="8"/>
      <c r="J98" s="8">
        <f t="shared" ref="J98:J102" si="30">F98*H98</f>
        <v>81</v>
      </c>
      <c r="K98" s="8">
        <f t="shared" ref="K98:K102" si="31">J98</f>
        <v>81</v>
      </c>
    </row>
    <row r="99" spans="1:11" ht="15.75" x14ac:dyDescent="0.25">
      <c r="A99" s="26"/>
      <c r="B99" s="28"/>
      <c r="C99" s="4" t="s">
        <v>23</v>
      </c>
      <c r="D99" s="5" t="s">
        <v>13</v>
      </c>
      <c r="E99" s="9">
        <v>6</v>
      </c>
      <c r="F99" s="10">
        <v>10</v>
      </c>
      <c r="G99" s="7"/>
      <c r="H99" s="8">
        <v>27</v>
      </c>
      <c r="I99" s="8"/>
      <c r="J99" s="8">
        <f t="shared" si="30"/>
        <v>270</v>
      </c>
      <c r="K99" s="8">
        <f t="shared" si="31"/>
        <v>270</v>
      </c>
    </row>
    <row r="100" spans="1:11" ht="15.75" x14ac:dyDescent="0.25">
      <c r="A100" s="26"/>
      <c r="B100" s="28"/>
      <c r="C100" s="4" t="s">
        <v>23</v>
      </c>
      <c r="D100" s="5" t="s">
        <v>14</v>
      </c>
      <c r="E100" s="9">
        <v>4</v>
      </c>
      <c r="F100" s="16">
        <v>7</v>
      </c>
      <c r="G100" s="7"/>
      <c r="H100" s="8">
        <v>27</v>
      </c>
      <c r="I100" s="8"/>
      <c r="J100" s="8">
        <f t="shared" si="30"/>
        <v>189</v>
      </c>
      <c r="K100" s="8">
        <f t="shared" si="31"/>
        <v>189</v>
      </c>
    </row>
    <row r="101" spans="1:11" ht="15.75" x14ac:dyDescent="0.25">
      <c r="A101" s="26"/>
      <c r="B101" s="28"/>
      <c r="C101" s="4" t="s">
        <v>24</v>
      </c>
      <c r="D101" s="5" t="s">
        <v>13</v>
      </c>
      <c r="E101" s="6">
        <v>10</v>
      </c>
      <c r="F101" s="10">
        <v>17</v>
      </c>
      <c r="G101" s="7"/>
      <c r="H101" s="8">
        <v>30</v>
      </c>
      <c r="I101" s="8"/>
      <c r="J101" s="8">
        <f t="shared" si="30"/>
        <v>510</v>
      </c>
      <c r="K101" s="8">
        <f t="shared" si="31"/>
        <v>510</v>
      </c>
    </row>
    <row r="102" spans="1:11" ht="15.75" x14ac:dyDescent="0.25">
      <c r="A102" s="26"/>
      <c r="B102" s="28"/>
      <c r="C102" s="4" t="s">
        <v>24</v>
      </c>
      <c r="D102" s="5" t="s">
        <v>14</v>
      </c>
      <c r="E102" s="6">
        <v>9</v>
      </c>
      <c r="F102" s="16">
        <v>16</v>
      </c>
      <c r="G102" s="7"/>
      <c r="H102" s="8">
        <v>30</v>
      </c>
      <c r="I102" s="8"/>
      <c r="J102" s="8">
        <f t="shared" si="30"/>
        <v>480</v>
      </c>
      <c r="K102" s="8">
        <f t="shared" si="31"/>
        <v>480</v>
      </c>
    </row>
    <row r="103" spans="1:11" ht="15.75" x14ac:dyDescent="0.25">
      <c r="A103" s="26"/>
      <c r="B103" s="29"/>
      <c r="C103" s="11"/>
      <c r="D103" s="12" t="s">
        <v>16</v>
      </c>
      <c r="E103" s="13">
        <v>31</v>
      </c>
      <c r="F103" s="13">
        <v>53</v>
      </c>
      <c r="G103" s="14"/>
      <c r="H103" s="14"/>
      <c r="I103" s="15"/>
      <c r="J103" s="15"/>
      <c r="K103" s="15">
        <f>SUM(K98:K102)</f>
        <v>1530</v>
      </c>
    </row>
    <row r="104" spans="1:11" ht="15.75" x14ac:dyDescent="0.25">
      <c r="A104" s="26"/>
      <c r="B104" s="25"/>
      <c r="C104" s="11"/>
      <c r="D104" s="12" t="s">
        <v>40</v>
      </c>
      <c r="E104" s="13">
        <f>E103+E97+E74+E48+E29</f>
        <v>1012</v>
      </c>
      <c r="F104" s="13">
        <f>F103+F97+F74+F48+F29</f>
        <v>1646</v>
      </c>
      <c r="G104" s="14"/>
      <c r="H104" s="14"/>
      <c r="I104" s="15"/>
      <c r="J104" s="15"/>
      <c r="K104" s="15">
        <f>K103+K97+K74+K48+K29</f>
        <v>48406</v>
      </c>
    </row>
    <row r="106" spans="1:11" x14ac:dyDescent="0.25">
      <c r="C106" s="1" t="s">
        <v>45</v>
      </c>
      <c r="I106" s="1" t="s">
        <v>47</v>
      </c>
    </row>
    <row r="107" spans="1:11" x14ac:dyDescent="0.25">
      <c r="C107" s="1" t="s">
        <v>46</v>
      </c>
    </row>
  </sheetData>
  <autoFilter ref="B2:K104" xr:uid="{00000000-0009-0000-0000-000001000000}"/>
  <mergeCells count="6">
    <mergeCell ref="A3:A104"/>
    <mergeCell ref="B3:B29"/>
    <mergeCell ref="B30:B48"/>
    <mergeCell ref="B49:B74"/>
    <mergeCell ref="B75:B97"/>
    <mergeCell ref="B98:B103"/>
  </mergeCells>
  <pageMargins left="0.7" right="0.7" top="0.75" bottom="0.75" header="0.3" footer="0.3"/>
  <pageSetup paperSize="9" scale="80" fitToHeight="0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42"/>
  <sheetViews>
    <sheetView topLeftCell="A19" workbookViewId="0">
      <selection activeCell="A43" sqref="A43:XFD43"/>
    </sheetView>
  </sheetViews>
  <sheetFormatPr defaultRowHeight="15" x14ac:dyDescent="0.25"/>
  <cols>
    <col min="1" max="1" width="9.140625" style="1"/>
    <col min="2" max="2" width="11" style="1" customWidth="1"/>
    <col min="3" max="3" width="14.140625" style="1" customWidth="1"/>
    <col min="4" max="4" width="39.140625" style="1" customWidth="1"/>
    <col min="5" max="5" width="12.42578125" style="1" customWidth="1"/>
    <col min="6" max="6" width="12.140625" style="1" customWidth="1"/>
    <col min="7" max="7" width="10" style="1" customWidth="1"/>
    <col min="8" max="8" width="10.42578125" style="1" customWidth="1"/>
    <col min="9" max="9" width="11.28515625" style="1" customWidth="1"/>
    <col min="10" max="10" width="10.5703125" style="1" customWidth="1"/>
    <col min="11" max="11" width="11.140625" style="1" customWidth="1"/>
    <col min="12" max="16384" width="9.140625" style="1"/>
  </cols>
  <sheetData>
    <row r="1" spans="1:11" ht="15.75" x14ac:dyDescent="0.25">
      <c r="D1" s="23" t="s">
        <v>44</v>
      </c>
    </row>
    <row r="2" spans="1:11" ht="63" x14ac:dyDescent="0.25">
      <c r="A2" s="24" t="s">
        <v>37</v>
      </c>
      <c r="B2" s="3" t="s">
        <v>0</v>
      </c>
      <c r="C2" s="3" t="s">
        <v>1</v>
      </c>
      <c r="D2" s="2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" t="s">
        <v>7</v>
      </c>
      <c r="J2" s="3" t="s">
        <v>8</v>
      </c>
      <c r="K2" s="3" t="s">
        <v>9</v>
      </c>
    </row>
    <row r="3" spans="1:11" ht="15.75" x14ac:dyDescent="0.25">
      <c r="A3" s="26" t="s">
        <v>39</v>
      </c>
      <c r="B3" s="30" t="s">
        <v>34</v>
      </c>
      <c r="C3" s="4" t="s">
        <v>20</v>
      </c>
      <c r="D3" s="5" t="s">
        <v>11</v>
      </c>
      <c r="E3" s="6">
        <v>18</v>
      </c>
      <c r="F3" s="10">
        <v>30</v>
      </c>
      <c r="G3" s="7"/>
      <c r="H3" s="8">
        <v>30</v>
      </c>
      <c r="I3" s="8"/>
      <c r="J3" s="8">
        <f t="shared" ref="J3:J6" si="0">F3*H3</f>
        <v>900</v>
      </c>
      <c r="K3" s="8">
        <f t="shared" ref="K3:K6" si="1">J3</f>
        <v>900</v>
      </c>
    </row>
    <row r="4" spans="1:11" ht="15.75" x14ac:dyDescent="0.25">
      <c r="A4" s="26"/>
      <c r="B4" s="30"/>
      <c r="C4" s="4" t="s">
        <v>20</v>
      </c>
      <c r="D4" s="5" t="s">
        <v>12</v>
      </c>
      <c r="E4" s="9">
        <v>1</v>
      </c>
      <c r="F4" s="10">
        <v>2</v>
      </c>
      <c r="G4" s="7"/>
      <c r="H4" s="8">
        <v>30</v>
      </c>
      <c r="I4" s="8"/>
      <c r="J4" s="8">
        <f t="shared" si="0"/>
        <v>60</v>
      </c>
      <c r="K4" s="8">
        <f t="shared" si="1"/>
        <v>60</v>
      </c>
    </row>
    <row r="5" spans="1:11" ht="15.75" x14ac:dyDescent="0.25">
      <c r="A5" s="26"/>
      <c r="B5" s="30"/>
      <c r="C5" s="4" t="s">
        <v>20</v>
      </c>
      <c r="D5" s="5" t="s">
        <v>13</v>
      </c>
      <c r="E5" s="9">
        <v>23</v>
      </c>
      <c r="F5" s="10">
        <v>38</v>
      </c>
      <c r="G5" s="7"/>
      <c r="H5" s="8">
        <v>30</v>
      </c>
      <c r="I5" s="8"/>
      <c r="J5" s="8">
        <f t="shared" si="0"/>
        <v>1140</v>
      </c>
      <c r="K5" s="8">
        <f t="shared" si="1"/>
        <v>1140</v>
      </c>
    </row>
    <row r="6" spans="1:11" ht="15.75" x14ac:dyDescent="0.25">
      <c r="A6" s="26"/>
      <c r="B6" s="30"/>
      <c r="C6" s="4" t="s">
        <v>20</v>
      </c>
      <c r="D6" s="5" t="s">
        <v>14</v>
      </c>
      <c r="E6" s="9">
        <v>20</v>
      </c>
      <c r="F6" s="16">
        <v>36</v>
      </c>
      <c r="G6" s="7"/>
      <c r="H6" s="8">
        <v>30</v>
      </c>
      <c r="I6" s="8"/>
      <c r="J6" s="8">
        <f t="shared" si="0"/>
        <v>1080</v>
      </c>
      <c r="K6" s="8">
        <f t="shared" si="1"/>
        <v>1080</v>
      </c>
    </row>
    <row r="7" spans="1:11" ht="15.75" x14ac:dyDescent="0.25">
      <c r="A7" s="26"/>
      <c r="B7" s="30"/>
      <c r="C7" s="4" t="s">
        <v>20</v>
      </c>
      <c r="D7" s="5" t="s">
        <v>15</v>
      </c>
      <c r="E7" s="9">
        <v>1</v>
      </c>
      <c r="F7" s="10"/>
      <c r="G7" s="8">
        <v>63</v>
      </c>
      <c r="H7" s="8"/>
      <c r="I7" s="8">
        <f>E7*G7</f>
        <v>63</v>
      </c>
      <c r="J7" s="8"/>
      <c r="K7" s="8">
        <f>I7</f>
        <v>63</v>
      </c>
    </row>
    <row r="8" spans="1:11" ht="15.75" x14ac:dyDescent="0.25">
      <c r="A8" s="26"/>
      <c r="B8" s="30"/>
      <c r="C8" s="4" t="s">
        <v>24</v>
      </c>
      <c r="D8" s="5" t="s">
        <v>11</v>
      </c>
      <c r="E8" s="9">
        <v>1</v>
      </c>
      <c r="F8" s="10">
        <v>2</v>
      </c>
      <c r="G8" s="7"/>
      <c r="H8" s="8">
        <v>30</v>
      </c>
      <c r="I8" s="8"/>
      <c r="J8" s="8">
        <f t="shared" ref="J8:J15" si="2">F8*H8</f>
        <v>60</v>
      </c>
      <c r="K8" s="8">
        <f t="shared" ref="K8:K15" si="3">J8</f>
        <v>60</v>
      </c>
    </row>
    <row r="9" spans="1:11" ht="15.75" x14ac:dyDescent="0.25">
      <c r="A9" s="26"/>
      <c r="B9" s="30"/>
      <c r="C9" s="4" t="s">
        <v>24</v>
      </c>
      <c r="D9" s="5" t="s">
        <v>13</v>
      </c>
      <c r="E9" s="9">
        <v>8</v>
      </c>
      <c r="F9" s="10">
        <v>13</v>
      </c>
      <c r="G9" s="7"/>
      <c r="H9" s="8">
        <v>30</v>
      </c>
      <c r="I9" s="8"/>
      <c r="J9" s="8">
        <f t="shared" si="2"/>
        <v>390</v>
      </c>
      <c r="K9" s="8">
        <f t="shared" si="3"/>
        <v>390</v>
      </c>
    </row>
    <row r="10" spans="1:11" ht="15.75" x14ac:dyDescent="0.25">
      <c r="A10" s="26"/>
      <c r="B10" s="30"/>
      <c r="C10" s="4" t="s">
        <v>24</v>
      </c>
      <c r="D10" s="5" t="s">
        <v>14</v>
      </c>
      <c r="E10" s="9">
        <v>7</v>
      </c>
      <c r="F10" s="16">
        <v>13</v>
      </c>
      <c r="G10" s="7"/>
      <c r="H10" s="8">
        <v>30</v>
      </c>
      <c r="I10" s="8"/>
      <c r="J10" s="8">
        <f t="shared" si="2"/>
        <v>390</v>
      </c>
      <c r="K10" s="8">
        <f t="shared" si="3"/>
        <v>390</v>
      </c>
    </row>
    <row r="11" spans="1:11" ht="15.75" x14ac:dyDescent="0.25">
      <c r="A11" s="26"/>
      <c r="B11" s="30"/>
      <c r="C11" s="4" t="s">
        <v>32</v>
      </c>
      <c r="D11" s="5" t="s">
        <v>13</v>
      </c>
      <c r="E11" s="9">
        <v>5</v>
      </c>
      <c r="F11" s="10">
        <v>8</v>
      </c>
      <c r="G11" s="7"/>
      <c r="H11" s="8">
        <v>27</v>
      </c>
      <c r="I11" s="8"/>
      <c r="J11" s="8">
        <f t="shared" si="2"/>
        <v>216</v>
      </c>
      <c r="K11" s="8">
        <f t="shared" si="3"/>
        <v>216</v>
      </c>
    </row>
    <row r="12" spans="1:11" ht="15.75" x14ac:dyDescent="0.25">
      <c r="A12" s="26"/>
      <c r="B12" s="30"/>
      <c r="C12" s="4" t="s">
        <v>32</v>
      </c>
      <c r="D12" s="5" t="s">
        <v>14</v>
      </c>
      <c r="E12" s="9">
        <v>4</v>
      </c>
      <c r="F12" s="16">
        <v>7</v>
      </c>
      <c r="G12" s="7"/>
      <c r="H12" s="8">
        <v>27</v>
      </c>
      <c r="I12" s="8"/>
      <c r="J12" s="8">
        <f t="shared" si="2"/>
        <v>189</v>
      </c>
      <c r="K12" s="8">
        <f t="shared" si="3"/>
        <v>189</v>
      </c>
    </row>
    <row r="13" spans="1:11" ht="15.75" x14ac:dyDescent="0.25">
      <c r="A13" s="26"/>
      <c r="B13" s="30"/>
      <c r="C13" s="4" t="s">
        <v>25</v>
      </c>
      <c r="D13" s="5" t="s">
        <v>11</v>
      </c>
      <c r="E13" s="9">
        <v>2</v>
      </c>
      <c r="F13" s="10">
        <v>3</v>
      </c>
      <c r="G13" s="7"/>
      <c r="H13" s="8">
        <v>13</v>
      </c>
      <c r="I13" s="8"/>
      <c r="J13" s="8">
        <f t="shared" si="2"/>
        <v>39</v>
      </c>
      <c r="K13" s="8">
        <f t="shared" si="3"/>
        <v>39</v>
      </c>
    </row>
    <row r="14" spans="1:11" ht="15.75" x14ac:dyDescent="0.25">
      <c r="A14" s="26"/>
      <c r="B14" s="30"/>
      <c r="C14" s="4" t="s">
        <v>25</v>
      </c>
      <c r="D14" s="5" t="s">
        <v>13</v>
      </c>
      <c r="E14" s="9">
        <v>15</v>
      </c>
      <c r="F14" s="10">
        <v>25</v>
      </c>
      <c r="G14" s="7"/>
      <c r="H14" s="8">
        <v>13</v>
      </c>
      <c r="I14" s="8"/>
      <c r="J14" s="8">
        <f t="shared" si="2"/>
        <v>325</v>
      </c>
      <c r="K14" s="8">
        <f t="shared" si="3"/>
        <v>325</v>
      </c>
    </row>
    <row r="15" spans="1:11" ht="15.75" x14ac:dyDescent="0.25">
      <c r="A15" s="26"/>
      <c r="B15" s="30"/>
      <c r="C15" s="4" t="s">
        <v>25</v>
      </c>
      <c r="D15" s="5" t="s">
        <v>14</v>
      </c>
      <c r="E15" s="9">
        <v>10</v>
      </c>
      <c r="F15" s="16">
        <v>18</v>
      </c>
      <c r="G15" s="7"/>
      <c r="H15" s="8">
        <v>13</v>
      </c>
      <c r="I15" s="8"/>
      <c r="J15" s="8">
        <f t="shared" si="2"/>
        <v>234</v>
      </c>
      <c r="K15" s="8">
        <f t="shared" si="3"/>
        <v>234</v>
      </c>
    </row>
    <row r="16" spans="1:11" ht="15.75" x14ac:dyDescent="0.25">
      <c r="A16" s="26"/>
      <c r="B16" s="31"/>
      <c r="C16" s="11"/>
      <c r="D16" s="12" t="s">
        <v>16</v>
      </c>
      <c r="E16" s="13">
        <v>115</v>
      </c>
      <c r="F16" s="13">
        <v>195</v>
      </c>
      <c r="G16" s="14"/>
      <c r="H16" s="14"/>
      <c r="I16" s="15"/>
      <c r="J16" s="15"/>
      <c r="K16" s="15">
        <f>SUM(K3:K15)</f>
        <v>5086</v>
      </c>
    </row>
    <row r="17" spans="1:11" ht="15.75" x14ac:dyDescent="0.25">
      <c r="A17" s="26"/>
      <c r="B17" s="30" t="s">
        <v>35</v>
      </c>
      <c r="C17" s="4" t="s">
        <v>24</v>
      </c>
      <c r="D17" s="5" t="s">
        <v>11</v>
      </c>
      <c r="E17" s="6">
        <v>7</v>
      </c>
      <c r="F17" s="10">
        <v>12</v>
      </c>
      <c r="G17" s="7"/>
      <c r="H17" s="8">
        <v>30</v>
      </c>
      <c r="I17" s="8"/>
      <c r="J17" s="8">
        <f t="shared" ref="J17:J28" si="4">F17*H17</f>
        <v>360</v>
      </c>
      <c r="K17" s="8">
        <f t="shared" ref="K17:K28" si="5">J17</f>
        <v>360</v>
      </c>
    </row>
    <row r="18" spans="1:11" ht="15.75" x14ac:dyDescent="0.25">
      <c r="A18" s="26"/>
      <c r="B18" s="30"/>
      <c r="C18" s="4" t="s">
        <v>24</v>
      </c>
      <c r="D18" s="5" t="s">
        <v>12</v>
      </c>
      <c r="E18" s="6">
        <v>1</v>
      </c>
      <c r="F18" s="10">
        <v>2</v>
      </c>
      <c r="G18" s="7"/>
      <c r="H18" s="8">
        <v>30</v>
      </c>
      <c r="I18" s="8"/>
      <c r="J18" s="8">
        <f t="shared" si="4"/>
        <v>60</v>
      </c>
      <c r="K18" s="8">
        <f t="shared" si="5"/>
        <v>60</v>
      </c>
    </row>
    <row r="19" spans="1:11" ht="15.75" x14ac:dyDescent="0.25">
      <c r="A19" s="26"/>
      <c r="B19" s="30"/>
      <c r="C19" s="4" t="s">
        <v>24</v>
      </c>
      <c r="D19" s="5" t="s">
        <v>13</v>
      </c>
      <c r="E19" s="6">
        <v>20</v>
      </c>
      <c r="F19" s="10">
        <v>33</v>
      </c>
      <c r="G19" s="7"/>
      <c r="H19" s="8">
        <v>30</v>
      </c>
      <c r="I19" s="8"/>
      <c r="J19" s="8">
        <f t="shared" si="4"/>
        <v>990</v>
      </c>
      <c r="K19" s="8">
        <f t="shared" si="5"/>
        <v>990</v>
      </c>
    </row>
    <row r="20" spans="1:11" ht="15.75" x14ac:dyDescent="0.25">
      <c r="A20" s="26"/>
      <c r="B20" s="30"/>
      <c r="C20" s="4" t="s">
        <v>24</v>
      </c>
      <c r="D20" s="5" t="s">
        <v>14</v>
      </c>
      <c r="E20" s="6">
        <v>15</v>
      </c>
      <c r="F20" s="16">
        <v>27</v>
      </c>
      <c r="G20" s="7"/>
      <c r="H20" s="8">
        <v>30</v>
      </c>
      <c r="I20" s="8"/>
      <c r="J20" s="8">
        <f t="shared" si="4"/>
        <v>810</v>
      </c>
      <c r="K20" s="8">
        <f t="shared" si="5"/>
        <v>810</v>
      </c>
    </row>
    <row r="21" spans="1:11" ht="15.75" x14ac:dyDescent="0.25">
      <c r="A21" s="26"/>
      <c r="B21" s="30"/>
      <c r="C21" s="4" t="s">
        <v>20</v>
      </c>
      <c r="D21" s="5" t="s">
        <v>11</v>
      </c>
      <c r="E21" s="6">
        <v>6</v>
      </c>
      <c r="F21" s="10">
        <v>10</v>
      </c>
      <c r="G21" s="7"/>
      <c r="H21" s="8">
        <v>30</v>
      </c>
      <c r="I21" s="8"/>
      <c r="J21" s="8">
        <f t="shared" si="4"/>
        <v>300</v>
      </c>
      <c r="K21" s="8">
        <f t="shared" si="5"/>
        <v>300</v>
      </c>
    </row>
    <row r="22" spans="1:11" ht="15.75" x14ac:dyDescent="0.25">
      <c r="A22" s="26"/>
      <c r="B22" s="30"/>
      <c r="C22" s="4" t="s">
        <v>20</v>
      </c>
      <c r="D22" s="5" t="s">
        <v>12</v>
      </c>
      <c r="E22" s="6">
        <v>1</v>
      </c>
      <c r="F22" s="10">
        <v>2</v>
      </c>
      <c r="G22" s="7"/>
      <c r="H22" s="8">
        <v>30</v>
      </c>
      <c r="I22" s="8"/>
      <c r="J22" s="8">
        <f t="shared" si="4"/>
        <v>60</v>
      </c>
      <c r="K22" s="8">
        <f t="shared" si="5"/>
        <v>60</v>
      </c>
    </row>
    <row r="23" spans="1:11" ht="15.75" x14ac:dyDescent="0.25">
      <c r="A23" s="26"/>
      <c r="B23" s="30"/>
      <c r="C23" s="4" t="s">
        <v>20</v>
      </c>
      <c r="D23" s="5" t="s">
        <v>13</v>
      </c>
      <c r="E23" s="9">
        <v>8</v>
      </c>
      <c r="F23" s="10">
        <v>13</v>
      </c>
      <c r="G23" s="7"/>
      <c r="H23" s="8">
        <v>30</v>
      </c>
      <c r="I23" s="8"/>
      <c r="J23" s="8">
        <f t="shared" si="4"/>
        <v>390</v>
      </c>
      <c r="K23" s="8">
        <f t="shared" si="5"/>
        <v>390</v>
      </c>
    </row>
    <row r="24" spans="1:11" ht="15.75" x14ac:dyDescent="0.25">
      <c r="A24" s="26"/>
      <c r="B24" s="30"/>
      <c r="C24" s="4" t="s">
        <v>20</v>
      </c>
      <c r="D24" s="5" t="s">
        <v>14</v>
      </c>
      <c r="E24" s="9">
        <v>6</v>
      </c>
      <c r="F24" s="16">
        <v>11</v>
      </c>
      <c r="G24" s="7"/>
      <c r="H24" s="8">
        <v>30</v>
      </c>
      <c r="I24" s="8"/>
      <c r="J24" s="8">
        <f t="shared" si="4"/>
        <v>330</v>
      </c>
      <c r="K24" s="8">
        <f t="shared" si="5"/>
        <v>330</v>
      </c>
    </row>
    <row r="25" spans="1:11" ht="15.75" x14ac:dyDescent="0.25">
      <c r="A25" s="26"/>
      <c r="B25" s="30"/>
      <c r="C25" s="4" t="s">
        <v>25</v>
      </c>
      <c r="D25" s="5" t="s">
        <v>11</v>
      </c>
      <c r="E25" s="9">
        <v>15</v>
      </c>
      <c r="F25" s="10">
        <v>25</v>
      </c>
      <c r="G25" s="7"/>
      <c r="H25" s="8">
        <v>13</v>
      </c>
      <c r="I25" s="8"/>
      <c r="J25" s="8">
        <f t="shared" si="4"/>
        <v>325</v>
      </c>
      <c r="K25" s="8">
        <f t="shared" si="5"/>
        <v>325</v>
      </c>
    </row>
    <row r="26" spans="1:11" ht="15.75" x14ac:dyDescent="0.25">
      <c r="A26" s="26"/>
      <c r="B26" s="30"/>
      <c r="C26" s="4" t="s">
        <v>25</v>
      </c>
      <c r="D26" s="5" t="s">
        <v>12</v>
      </c>
      <c r="E26" s="9">
        <v>3</v>
      </c>
      <c r="F26" s="10">
        <v>5</v>
      </c>
      <c r="G26" s="7"/>
      <c r="H26" s="8">
        <v>13</v>
      </c>
      <c r="I26" s="8"/>
      <c r="J26" s="8">
        <f t="shared" si="4"/>
        <v>65</v>
      </c>
      <c r="K26" s="8">
        <f t="shared" si="5"/>
        <v>65</v>
      </c>
    </row>
    <row r="27" spans="1:11" ht="15.75" x14ac:dyDescent="0.25">
      <c r="A27" s="26"/>
      <c r="B27" s="30"/>
      <c r="C27" s="4" t="s">
        <v>25</v>
      </c>
      <c r="D27" s="5" t="s">
        <v>13</v>
      </c>
      <c r="E27" s="9">
        <v>30</v>
      </c>
      <c r="F27" s="10">
        <v>50</v>
      </c>
      <c r="G27" s="7"/>
      <c r="H27" s="8">
        <v>13</v>
      </c>
      <c r="I27" s="8"/>
      <c r="J27" s="8">
        <f t="shared" si="4"/>
        <v>650</v>
      </c>
      <c r="K27" s="8">
        <f t="shared" si="5"/>
        <v>650</v>
      </c>
    </row>
    <row r="28" spans="1:11" ht="15.75" x14ac:dyDescent="0.25">
      <c r="A28" s="26"/>
      <c r="B28" s="30"/>
      <c r="C28" s="4" t="s">
        <v>25</v>
      </c>
      <c r="D28" s="5" t="s">
        <v>14</v>
      </c>
      <c r="E28" s="9">
        <v>22</v>
      </c>
      <c r="F28" s="16">
        <v>40</v>
      </c>
      <c r="G28" s="7"/>
      <c r="H28" s="8">
        <v>13</v>
      </c>
      <c r="I28" s="8"/>
      <c r="J28" s="8">
        <f t="shared" si="4"/>
        <v>520</v>
      </c>
      <c r="K28" s="8">
        <f t="shared" si="5"/>
        <v>520</v>
      </c>
    </row>
    <row r="29" spans="1:11" ht="15.75" x14ac:dyDescent="0.25">
      <c r="A29" s="26"/>
      <c r="B29" s="31"/>
      <c r="C29" s="11"/>
      <c r="D29" s="12" t="s">
        <v>16</v>
      </c>
      <c r="E29" s="13">
        <v>134</v>
      </c>
      <c r="F29" s="13">
        <v>230</v>
      </c>
      <c r="G29" s="14"/>
      <c r="H29" s="14"/>
      <c r="I29" s="15"/>
      <c r="J29" s="15"/>
      <c r="K29" s="15">
        <f>SUM(K17:K28)</f>
        <v>4860</v>
      </c>
    </row>
    <row r="30" spans="1:11" ht="15.75" x14ac:dyDescent="0.25">
      <c r="A30" s="26"/>
      <c r="B30" s="30" t="s">
        <v>36</v>
      </c>
      <c r="C30" s="4" t="s">
        <v>20</v>
      </c>
      <c r="D30" s="5" t="s">
        <v>21</v>
      </c>
      <c r="E30" s="9">
        <v>2</v>
      </c>
      <c r="F30" s="10"/>
      <c r="G30" s="8">
        <v>243</v>
      </c>
      <c r="H30" s="8"/>
      <c r="I30" s="8">
        <f t="shared" ref="I30:I33" si="6">E30*G30</f>
        <v>486</v>
      </c>
      <c r="J30" s="8"/>
      <c r="K30" s="8">
        <f t="shared" ref="K30:K33" si="7">I30</f>
        <v>486</v>
      </c>
    </row>
    <row r="31" spans="1:11" ht="15.75" x14ac:dyDescent="0.25">
      <c r="A31" s="26"/>
      <c r="B31" s="30"/>
      <c r="C31" s="4" t="s">
        <v>20</v>
      </c>
      <c r="D31" s="5" t="s">
        <v>22</v>
      </c>
      <c r="E31" s="9">
        <v>5</v>
      </c>
      <c r="F31" s="10"/>
      <c r="G31" s="8">
        <v>183</v>
      </c>
      <c r="H31" s="8"/>
      <c r="I31" s="8">
        <f t="shared" si="6"/>
        <v>915</v>
      </c>
      <c r="J31" s="8"/>
      <c r="K31" s="8">
        <f t="shared" si="7"/>
        <v>915</v>
      </c>
    </row>
    <row r="32" spans="1:11" ht="15.75" x14ac:dyDescent="0.25">
      <c r="A32" s="26"/>
      <c r="B32" s="30"/>
      <c r="C32" s="4" t="s">
        <v>20</v>
      </c>
      <c r="D32" s="5" t="s">
        <v>18</v>
      </c>
      <c r="E32" s="9">
        <v>18</v>
      </c>
      <c r="F32" s="10"/>
      <c r="G32" s="8">
        <v>123</v>
      </c>
      <c r="H32" s="8"/>
      <c r="I32" s="8">
        <f t="shared" si="6"/>
        <v>2214</v>
      </c>
      <c r="J32" s="8"/>
      <c r="K32" s="8">
        <f t="shared" si="7"/>
        <v>2214</v>
      </c>
    </row>
    <row r="33" spans="1:11" ht="15.75" x14ac:dyDescent="0.25">
      <c r="A33" s="26"/>
      <c r="B33" s="30"/>
      <c r="C33" s="4" t="s">
        <v>20</v>
      </c>
      <c r="D33" s="5" t="s">
        <v>19</v>
      </c>
      <c r="E33" s="9">
        <v>31</v>
      </c>
      <c r="F33" s="10"/>
      <c r="G33" s="8">
        <v>123</v>
      </c>
      <c r="H33" s="8"/>
      <c r="I33" s="8">
        <f t="shared" si="6"/>
        <v>3813</v>
      </c>
      <c r="J33" s="8"/>
      <c r="K33" s="8">
        <f t="shared" si="7"/>
        <v>3813</v>
      </c>
    </row>
    <row r="34" spans="1:11" ht="15.75" x14ac:dyDescent="0.25">
      <c r="A34" s="26"/>
      <c r="B34" s="30"/>
      <c r="C34" s="4" t="s">
        <v>20</v>
      </c>
      <c r="D34" s="5" t="s">
        <v>12</v>
      </c>
      <c r="E34" s="9">
        <v>4</v>
      </c>
      <c r="F34" s="10">
        <v>7</v>
      </c>
      <c r="G34" s="7"/>
      <c r="H34" s="8">
        <v>30</v>
      </c>
      <c r="I34" s="8"/>
      <c r="J34" s="8">
        <f t="shared" ref="J34:J36" si="8">F34*H34</f>
        <v>210</v>
      </c>
      <c r="K34" s="8">
        <f t="shared" ref="K34:K36" si="9">J34</f>
        <v>210</v>
      </c>
    </row>
    <row r="35" spans="1:11" ht="15.75" x14ac:dyDescent="0.25">
      <c r="A35" s="26"/>
      <c r="B35" s="30"/>
      <c r="C35" s="4" t="s">
        <v>20</v>
      </c>
      <c r="D35" s="5" t="s">
        <v>13</v>
      </c>
      <c r="E35" s="9">
        <v>100</v>
      </c>
      <c r="F35" s="10">
        <v>167</v>
      </c>
      <c r="G35" s="7"/>
      <c r="H35" s="8">
        <v>30</v>
      </c>
      <c r="I35" s="8"/>
      <c r="J35" s="8">
        <f t="shared" si="8"/>
        <v>5010</v>
      </c>
      <c r="K35" s="8">
        <f t="shared" si="9"/>
        <v>5010</v>
      </c>
    </row>
    <row r="36" spans="1:11" ht="15.75" x14ac:dyDescent="0.25">
      <c r="A36" s="26"/>
      <c r="B36" s="30"/>
      <c r="C36" s="4" t="s">
        <v>20</v>
      </c>
      <c r="D36" s="5" t="s">
        <v>14</v>
      </c>
      <c r="E36" s="9">
        <v>70</v>
      </c>
      <c r="F36" s="16">
        <v>127</v>
      </c>
      <c r="G36" s="7"/>
      <c r="H36" s="8">
        <v>30</v>
      </c>
      <c r="I36" s="8"/>
      <c r="J36" s="8">
        <f t="shared" si="8"/>
        <v>3810</v>
      </c>
      <c r="K36" s="8">
        <f t="shared" si="9"/>
        <v>3810</v>
      </c>
    </row>
    <row r="37" spans="1:11" ht="15.75" x14ac:dyDescent="0.25">
      <c r="A37" s="26"/>
      <c r="B37" s="30"/>
      <c r="C37" s="4" t="s">
        <v>20</v>
      </c>
      <c r="D37" s="5" t="s">
        <v>15</v>
      </c>
      <c r="E37" s="9">
        <v>6</v>
      </c>
      <c r="F37" s="10"/>
      <c r="G37" s="8">
        <v>63</v>
      </c>
      <c r="H37" s="8"/>
      <c r="I37" s="8">
        <f>E37*G37</f>
        <v>378</v>
      </c>
      <c r="J37" s="8"/>
      <c r="K37" s="8">
        <f>I37</f>
        <v>378</v>
      </c>
    </row>
    <row r="38" spans="1:11" ht="15.75" x14ac:dyDescent="0.25">
      <c r="A38" s="26"/>
      <c r="B38" s="31"/>
      <c r="C38" s="11"/>
      <c r="D38" s="12" t="s">
        <v>16</v>
      </c>
      <c r="E38" s="13">
        <v>236</v>
      </c>
      <c r="F38" s="13">
        <v>301</v>
      </c>
      <c r="G38" s="14"/>
      <c r="H38" s="14"/>
      <c r="I38" s="15"/>
      <c r="J38" s="15"/>
      <c r="K38" s="15">
        <f>SUM(K30:K37)</f>
        <v>16836</v>
      </c>
    </row>
    <row r="39" spans="1:11" ht="15.75" x14ac:dyDescent="0.25">
      <c r="A39" s="26"/>
      <c r="B39" s="18"/>
      <c r="C39" s="18"/>
      <c r="D39" s="17" t="s">
        <v>41</v>
      </c>
      <c r="E39" s="19">
        <f>E38+E29+E16</f>
        <v>485</v>
      </c>
      <c r="F39" s="19">
        <f>F38+F29+F16</f>
        <v>726</v>
      </c>
      <c r="G39" s="18"/>
      <c r="H39" s="18"/>
      <c r="I39" s="18"/>
      <c r="J39" s="18"/>
      <c r="K39" s="20">
        <f>K38+K29+K16</f>
        <v>26782</v>
      </c>
    </row>
    <row r="41" spans="1:11" x14ac:dyDescent="0.25">
      <c r="C41" s="1" t="s">
        <v>45</v>
      </c>
      <c r="I41" s="1" t="s">
        <v>47</v>
      </c>
    </row>
    <row r="42" spans="1:11" x14ac:dyDescent="0.25">
      <c r="C42" s="1" t="s">
        <v>46</v>
      </c>
    </row>
  </sheetData>
  <autoFilter ref="B2:K39" xr:uid="{00000000-0009-0000-0000-000002000000}"/>
  <mergeCells count="4">
    <mergeCell ref="A3:A39"/>
    <mergeCell ref="B3:B16"/>
    <mergeCell ref="B17:B29"/>
    <mergeCell ref="B30:B38"/>
  </mergeCells>
  <pageMargins left="0.7" right="0.7" top="0.75" bottom="0.75" header="0.3" footer="0.3"/>
  <pageSetup paperSize="9" scale="80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3</vt:i4>
      </vt:variant>
    </vt:vector>
  </HeadingPairs>
  <TitlesOfParts>
    <vt:vector size="3" baseType="lpstr">
      <vt:lpstr>Прил.1</vt:lpstr>
      <vt:lpstr>1</vt:lpstr>
      <vt:lpstr>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2021-01-18T10:08:04Z</cp:lastPrinted>
  <dcterms:created xsi:type="dcterms:W3CDTF">2021-01-18T08:55:12Z</dcterms:created>
  <dcterms:modified xsi:type="dcterms:W3CDTF">2021-03-15T08:46:00Z</dcterms:modified>
</cp:coreProperties>
</file>