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083045B3-68E5-4829-90B3-8D99E20579C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.1" sheetId="1" r:id="rId1"/>
    <sheet name="1" sheetId="4" r:id="rId2"/>
  </sheets>
  <definedNames>
    <definedName name="_xlnm._FilterDatabase" localSheetId="1" hidden="1">'1'!$B$2:$H$19</definedName>
    <definedName name="_xlnm._FilterDatabase" localSheetId="0" hidden="1">Прил.1!$B$2:$H$19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9" i="4"/>
  <c r="G17" i="4"/>
  <c r="H17" i="4" s="1"/>
  <c r="G15" i="4"/>
  <c r="H15" i="4" s="1"/>
  <c r="G13" i="4"/>
  <c r="H13" i="4" s="1"/>
  <c r="G11" i="4"/>
  <c r="H11" i="4" s="1"/>
  <c r="G9" i="4"/>
  <c r="H9" i="4" s="1"/>
  <c r="G7" i="4"/>
  <c r="H7" i="4" s="1"/>
  <c r="G5" i="4"/>
  <c r="H5" i="4" s="1"/>
  <c r="G3" i="4"/>
  <c r="H3" i="4" s="1"/>
  <c r="H19" i="1" l="1"/>
  <c r="E19" i="1"/>
  <c r="I19" i="1" l="1"/>
  <c r="G7" i="1"/>
  <c r="H7" i="1" s="1"/>
  <c r="G17" i="1"/>
  <c r="H17" i="1" s="1"/>
  <c r="G15" i="1"/>
  <c r="H15" i="1" s="1"/>
  <c r="G13" i="1" l="1"/>
  <c r="H13" i="1" s="1"/>
  <c r="G11" i="1"/>
  <c r="H11" i="1" s="1"/>
  <c r="G9" i="1"/>
  <c r="H9" i="1" s="1"/>
  <c r="G5" i="1"/>
  <c r="H5" i="1" s="1"/>
  <c r="G3" i="1"/>
  <c r="H3" i="1" s="1"/>
</calcChain>
</file>

<file path=xl/sharedStrings.xml><?xml version="1.0" encoding="utf-8"?>
<sst xmlns="http://schemas.openxmlformats.org/spreadsheetml/2006/main" count="90" uniqueCount="28">
  <si>
    <t>ПРИЛОЖЕНИЕ № 1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</si>
  <si>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</si>
  <si>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</si>
  <si>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</si>
  <si>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</si>
  <si>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Начална цена лв./пл.м3 без ДДС</t>
  </si>
  <si>
    <t>Обща цена. лв. без ДДС/ пл.м3</t>
  </si>
  <si>
    <t>Обща цена. лв. без ДДС</t>
  </si>
  <si>
    <t xml:space="preserve">Трупи за бичене до 29 см </t>
  </si>
  <si>
    <t>Трупи за бичене до 29 см</t>
  </si>
  <si>
    <t>Всичко за подотдела</t>
  </si>
  <si>
    <t>Дъб</t>
  </si>
  <si>
    <t>193 б</t>
  </si>
  <si>
    <t>124 н</t>
  </si>
  <si>
    <t>192 д</t>
  </si>
  <si>
    <t>123 в</t>
  </si>
  <si>
    <t>123 г</t>
  </si>
  <si>
    <t>193 г</t>
  </si>
  <si>
    <t>193 в</t>
  </si>
  <si>
    <t>141 в</t>
  </si>
  <si>
    <t>Обект</t>
  </si>
  <si>
    <t>I</t>
  </si>
  <si>
    <t>Гаранция за участие</t>
  </si>
  <si>
    <t>Всичко за обект I</t>
  </si>
  <si>
    <t>ПРИЛОЖЕНИЕ № 2</t>
  </si>
  <si>
    <t>ВЪЗЛОЖИТЕЛ:</t>
  </si>
  <si>
    <t>ИЗПЪЛНИТЕЛ:</t>
  </si>
  <si>
    <t>ДИРЕКТОР ТП ДЛС ШЕРБА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</si>
</sst>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/>
    <xf numFmtId="0" fontId="3" fillId="0" borderId="1" xfId="1" applyFont="1" applyBorder="1" applyAlignment="1">
      <alignment vertical="center"/>
    </xf>
    <xf numFmtId="0" fontId="3" fillId="0" borderId="2" xfId="1" applyNumberFormat="1" applyFont="1" applyFill="1" applyBorder="1" applyAlignment="1" applyProtection="1">
      <alignment horizontal="right" vertical="top"/>
    </xf>
    <xf numFmtId="2" fontId="3" fillId="0" borderId="1" xfId="1" applyNumberFormat="1" applyFont="1" applyBorder="1"/>
    <xf numFmtId="0" fontId="3" fillId="0" borderId="3" xfId="1" applyFont="1" applyBorder="1" applyAlignment="1">
      <alignment vertical="center"/>
    </xf>
    <xf numFmtId="0" fontId="3" fillId="0" borderId="3" xfId="1" applyNumberFormat="1" applyFont="1" applyFill="1" applyBorder="1" applyAlignment="1" applyProtection="1">
      <alignment horizontal="right" vertical="top"/>
    </xf>
    <xf numFmtId="2" fontId="3" fillId="0" borderId="3" xfId="1" applyNumberFormat="1" applyFont="1" applyBorder="1"/>
    <xf numFmtId="0" fontId="3" fillId="0" borderId="4" xfId="1" applyNumberFormat="1" applyFont="1" applyFill="1" applyBorder="1" applyAlignment="1" applyProtection="1">
      <alignment horizontal="right" vertical="top"/>
    </xf>
    <xf numFmtId="0" fontId="4" fillId="2" borderId="2" xfId="1" applyFont="1" applyFill="1" applyBorder="1"/>
    <xf numFmtId="0" fontId="4" fillId="2" borderId="1" xfId="1" applyFont="1" applyFill="1" applyBorder="1" applyAlignment="1">
      <alignment horizontal="right" vertical="center"/>
    </xf>
    <xf numFmtId="0" fontId="4" fillId="2" borderId="2" xfId="1" applyNumberFormat="1" applyFont="1" applyFill="1" applyBorder="1" applyAlignment="1" applyProtection="1">
      <alignment horizontal="right" vertical="top"/>
    </xf>
    <xf numFmtId="2" fontId="4" fillId="2" borderId="1" xfId="1" applyNumberFormat="1" applyFont="1" applyFill="1" applyBorder="1"/>
    <xf numFmtId="0" fontId="4" fillId="2" borderId="4" xfId="1" applyFont="1" applyFill="1" applyBorder="1"/>
    <xf numFmtId="0" fontId="4" fillId="2" borderId="4" xfId="1" applyNumberFormat="1" applyFont="1" applyFill="1" applyBorder="1" applyAlignment="1" applyProtection="1">
      <alignment horizontal="right" vertical="top"/>
    </xf>
    <xf numFmtId="2" fontId="4" fillId="2" borderId="3" xfId="1" applyNumberFormat="1" applyFont="1" applyFill="1" applyBorder="1"/>
    <xf numFmtId="0" fontId="4" fillId="2" borderId="1" xfId="1" applyNumberFormat="1" applyFont="1" applyFill="1" applyBorder="1" applyAlignment="1" applyProtection="1">
      <alignment horizontal="right" vertical="top"/>
    </xf>
    <xf numFmtId="0" fontId="5" fillId="2" borderId="1" xfId="0" applyFont="1" applyFill="1" applyBorder="1"/>
    <xf numFmtId="0" fontId="6" fillId="0" borderId="0" xfId="0" applyFont="1" applyAlignment="1">
      <alignment horizontal="center" vertical="center"/>
    </xf>
    <xf numFmtId="0" fontId="2" fillId="2" borderId="0" xfId="0" applyFont="1" applyFill="1"/>
    <xf numFmtId="0" fontId="4" fillId="2" borderId="5" xfId="1" applyFont="1" applyFill="1" applyBorder="1" applyAlignment="1">
      <alignment vertical="center"/>
    </xf>
    <xf numFmtId="2" fontId="2" fillId="2" borderId="0" xfId="0" applyNumberFormat="1" applyFont="1" applyFill="1"/>
    <xf numFmtId="0" fontId="3" fillId="0" borderId="7" xfId="1" applyNumberFormat="1" applyFont="1" applyFill="1" applyBorder="1" applyAlignment="1" applyProtection="1">
      <alignment horizontal="center" vertical="center" wrapText="1"/>
    </xf>
    <xf numFmtId="2" fontId="3" fillId="0" borderId="7" xfId="1" applyNumberFormat="1" applyFont="1" applyBorder="1"/>
    <xf numFmtId="2" fontId="4" fillId="2" borderId="7" xfId="1" applyNumberFormat="1" applyFont="1" applyFill="1" applyBorder="1"/>
    <xf numFmtId="2" fontId="4" fillId="2" borderId="8" xfId="1" applyNumberFormat="1" applyFont="1" applyFill="1" applyBorder="1"/>
    <xf numFmtId="2" fontId="3" fillId="0" borderId="8" xfId="1" applyNumberFormat="1" applyFont="1" applyBorder="1"/>
    <xf numFmtId="2" fontId="2" fillId="2" borderId="7" xfId="0" applyNumberFormat="1" applyFont="1" applyFill="1" applyBorder="1"/>
    <xf numFmtId="0" fontId="2" fillId="2" borderId="1" xfId="0" applyFont="1" applyFill="1" applyBorder="1"/>
    <xf numFmtId="0" fontId="4" fillId="2" borderId="1" xfId="1" applyFont="1" applyFill="1" applyBorder="1" applyAlignment="1">
      <alignment vertical="center"/>
    </xf>
    <xf numFmtId="2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Нормален" xfId="0" builtinId="0"/>
    <cellStyle name="Нормален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G25" sqref="G25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  <col min="9" max="9" width="9.42578125" customWidth="1"/>
  </cols>
  <sheetData>
    <row r="1" spans="1:9" ht="15.75" x14ac:dyDescent="0.25">
      <c r="B1" s="1"/>
      <c r="C1" s="1"/>
      <c r="D1" s="40" t="s">
        <v>0</v>
      </c>
      <c r="E1" s="40"/>
      <c r="F1" s="2"/>
      <c r="G1" s="2"/>
      <c r="H1" s="3"/>
    </row>
    <row r="2" spans="1:9" ht="63" x14ac:dyDescent="0.25">
      <c r="A2" s="23" t="s">
        <v>20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27" t="s">
        <v>7</v>
      </c>
      <c r="I2" s="4" t="s">
        <v>22</v>
      </c>
    </row>
    <row r="3" spans="1:9" ht="15.6" customHeight="1" x14ac:dyDescent="0.25">
      <c r="A3" s="36" t="s">
        <v>21</v>
      </c>
      <c r="B3" s="38" t="s">
        <v>12</v>
      </c>
      <c r="C3" s="6" t="s">
        <v>11</v>
      </c>
      <c r="D3" s="7" t="s">
        <v>8</v>
      </c>
      <c r="E3" s="8">
        <v>8.1199999999999992</v>
      </c>
      <c r="F3" s="9">
        <v>150</v>
      </c>
      <c r="G3" s="9">
        <f>E3*F3</f>
        <v>1217.9999999999998</v>
      </c>
      <c r="H3" s="28">
        <f t="shared" ref="H3:H13" si="0">G3</f>
        <v>1217.9999999999998</v>
      </c>
      <c r="I3" s="37"/>
    </row>
    <row r="4" spans="1:9" ht="15.6" customHeight="1" x14ac:dyDescent="0.25">
      <c r="A4" s="36"/>
      <c r="B4" s="39"/>
      <c r="C4" s="14"/>
      <c r="D4" s="15" t="s">
        <v>10</v>
      </c>
      <c r="E4" s="16">
        <v>8.1199999999999992</v>
      </c>
      <c r="F4" s="17"/>
      <c r="G4" s="17"/>
      <c r="H4" s="29">
        <v>1218</v>
      </c>
      <c r="I4" s="37"/>
    </row>
    <row r="5" spans="1:9" ht="15.6" customHeight="1" x14ac:dyDescent="0.25">
      <c r="A5" s="36"/>
      <c r="B5" s="38" t="s">
        <v>13</v>
      </c>
      <c r="C5" s="6" t="s">
        <v>11</v>
      </c>
      <c r="D5" s="10" t="s">
        <v>8</v>
      </c>
      <c r="E5" s="11">
        <v>10</v>
      </c>
      <c r="F5" s="9">
        <v>150</v>
      </c>
      <c r="G5" s="12">
        <f>E5*F5</f>
        <v>1500</v>
      </c>
      <c r="H5" s="31">
        <f t="shared" si="0"/>
        <v>1500</v>
      </c>
      <c r="I5" s="37"/>
    </row>
    <row r="6" spans="1:9" ht="15.6" customHeight="1" x14ac:dyDescent="0.25">
      <c r="A6" s="36"/>
      <c r="B6" s="39"/>
      <c r="C6" s="18"/>
      <c r="D6" s="15" t="s">
        <v>10</v>
      </c>
      <c r="E6" s="19">
        <v>10</v>
      </c>
      <c r="F6" s="17"/>
      <c r="G6" s="20"/>
      <c r="H6" s="30">
        <v>1500</v>
      </c>
      <c r="I6" s="37"/>
    </row>
    <row r="7" spans="1:9" ht="15.6" customHeight="1" x14ac:dyDescent="0.25">
      <c r="A7" s="36"/>
      <c r="B7" s="38" t="s">
        <v>19</v>
      </c>
      <c r="C7" s="6" t="s">
        <v>11</v>
      </c>
      <c r="D7" s="10" t="s">
        <v>8</v>
      </c>
      <c r="E7" s="11">
        <v>7</v>
      </c>
      <c r="F7" s="9">
        <v>150</v>
      </c>
      <c r="G7" s="12">
        <f>E7*F7</f>
        <v>1050</v>
      </c>
      <c r="H7" s="31">
        <f t="shared" ref="H7" si="1">G7</f>
        <v>1050</v>
      </c>
      <c r="I7" s="37"/>
    </row>
    <row r="8" spans="1:9" ht="15.6" customHeight="1" x14ac:dyDescent="0.25">
      <c r="A8" s="36"/>
      <c r="B8" s="39"/>
      <c r="C8" s="18"/>
      <c r="D8" s="15" t="s">
        <v>10</v>
      </c>
      <c r="E8" s="19">
        <v>7</v>
      </c>
      <c r="F8" s="17"/>
      <c r="G8" s="20"/>
      <c r="H8" s="30">
        <v>1050</v>
      </c>
      <c r="I8" s="37"/>
    </row>
    <row r="9" spans="1:9" ht="15.6" customHeight="1" x14ac:dyDescent="0.25">
      <c r="A9" s="36"/>
      <c r="B9" s="38" t="s">
        <v>14</v>
      </c>
      <c r="C9" s="6" t="s">
        <v>11</v>
      </c>
      <c r="D9" s="7" t="s">
        <v>8</v>
      </c>
      <c r="E9" s="8">
        <v>6.08</v>
      </c>
      <c r="F9" s="9">
        <v>150</v>
      </c>
      <c r="G9" s="9">
        <f>E9*F9</f>
        <v>912</v>
      </c>
      <c r="H9" s="28">
        <f t="shared" si="0"/>
        <v>912</v>
      </c>
      <c r="I9" s="37"/>
    </row>
    <row r="10" spans="1:9" ht="15.6" customHeight="1" x14ac:dyDescent="0.25">
      <c r="A10" s="36"/>
      <c r="B10" s="39"/>
      <c r="C10" s="14"/>
      <c r="D10" s="15" t="s">
        <v>10</v>
      </c>
      <c r="E10" s="16">
        <v>6.08</v>
      </c>
      <c r="F10" s="17"/>
      <c r="G10" s="17"/>
      <c r="H10" s="29">
        <v>912</v>
      </c>
      <c r="I10" s="37"/>
    </row>
    <row r="11" spans="1:9" ht="15.6" customHeight="1" x14ac:dyDescent="0.25">
      <c r="A11" s="36"/>
      <c r="B11" s="38" t="s">
        <v>15</v>
      </c>
      <c r="C11" s="6" t="s">
        <v>11</v>
      </c>
      <c r="D11" s="7" t="s">
        <v>8</v>
      </c>
      <c r="E11" s="8">
        <v>16</v>
      </c>
      <c r="F11" s="9">
        <v>150</v>
      </c>
      <c r="G11" s="9">
        <f>E11*F11</f>
        <v>2400</v>
      </c>
      <c r="H11" s="28">
        <f t="shared" si="0"/>
        <v>2400</v>
      </c>
      <c r="I11" s="37"/>
    </row>
    <row r="12" spans="1:9" ht="15.6" customHeight="1" x14ac:dyDescent="0.25">
      <c r="A12" s="36"/>
      <c r="B12" s="39"/>
      <c r="C12" s="14"/>
      <c r="D12" s="15" t="s">
        <v>10</v>
      </c>
      <c r="E12" s="16">
        <v>16</v>
      </c>
      <c r="F12" s="17"/>
      <c r="G12" s="17"/>
      <c r="H12" s="29">
        <v>2400</v>
      </c>
      <c r="I12" s="37"/>
    </row>
    <row r="13" spans="1:9" ht="15.75" x14ac:dyDescent="0.25">
      <c r="A13" s="36"/>
      <c r="B13" s="38" t="s">
        <v>16</v>
      </c>
      <c r="C13" s="6" t="s">
        <v>11</v>
      </c>
      <c r="D13" s="7" t="s">
        <v>9</v>
      </c>
      <c r="E13" s="13">
        <v>14</v>
      </c>
      <c r="F13" s="9">
        <v>150</v>
      </c>
      <c r="G13" s="12">
        <f>E13*F13</f>
        <v>2100</v>
      </c>
      <c r="H13" s="31">
        <f t="shared" si="0"/>
        <v>2100</v>
      </c>
      <c r="I13" s="37"/>
    </row>
    <row r="14" spans="1:9" ht="15.75" x14ac:dyDescent="0.25">
      <c r="A14" s="36"/>
      <c r="B14" s="39"/>
      <c r="C14" s="22"/>
      <c r="D14" s="15" t="s">
        <v>10</v>
      </c>
      <c r="E14" s="21">
        <v>14</v>
      </c>
      <c r="F14" s="22"/>
      <c r="G14" s="22"/>
      <c r="H14" s="32">
        <v>2100</v>
      </c>
      <c r="I14" s="37"/>
    </row>
    <row r="15" spans="1:9" ht="15.75" x14ac:dyDescent="0.25">
      <c r="A15" s="36"/>
      <c r="B15" s="38" t="s">
        <v>17</v>
      </c>
      <c r="C15" s="6" t="s">
        <v>11</v>
      </c>
      <c r="D15" s="7" t="s">
        <v>9</v>
      </c>
      <c r="E15" s="8">
        <v>2.08</v>
      </c>
      <c r="F15" s="9">
        <v>150</v>
      </c>
      <c r="G15" s="9">
        <f>E15*F15</f>
        <v>312</v>
      </c>
      <c r="H15" s="28">
        <f t="shared" ref="H15" si="2">G15</f>
        <v>312</v>
      </c>
      <c r="I15" s="37"/>
    </row>
    <row r="16" spans="1:9" ht="15.75" x14ac:dyDescent="0.25">
      <c r="A16" s="36"/>
      <c r="B16" s="39"/>
      <c r="C16" s="18"/>
      <c r="D16" s="15" t="s">
        <v>10</v>
      </c>
      <c r="E16" s="19">
        <v>2.08</v>
      </c>
      <c r="F16" s="17"/>
      <c r="G16" s="20"/>
      <c r="H16" s="30">
        <v>312</v>
      </c>
      <c r="I16" s="37"/>
    </row>
    <row r="17" spans="1:9" ht="15.75" x14ac:dyDescent="0.25">
      <c r="A17" s="36"/>
      <c r="B17" s="38" t="s">
        <v>18</v>
      </c>
      <c r="C17" s="6" t="s">
        <v>11</v>
      </c>
      <c r="D17" s="7" t="s">
        <v>9</v>
      </c>
      <c r="E17" s="13">
        <v>1.06</v>
      </c>
      <c r="F17" s="9">
        <v>150</v>
      </c>
      <c r="G17" s="12">
        <f>E17*F17</f>
        <v>159</v>
      </c>
      <c r="H17" s="31">
        <f t="shared" ref="H17" si="3">G17</f>
        <v>159</v>
      </c>
      <c r="I17" s="37"/>
    </row>
    <row r="18" spans="1:9" ht="15.75" x14ac:dyDescent="0.25">
      <c r="A18" s="36"/>
      <c r="B18" s="39"/>
      <c r="C18" s="22"/>
      <c r="D18" s="15" t="s">
        <v>10</v>
      </c>
      <c r="E18" s="21">
        <v>1.06</v>
      </c>
      <c r="F18" s="22"/>
      <c r="G18" s="22"/>
      <c r="H18" s="32">
        <v>159</v>
      </c>
      <c r="I18" s="37"/>
    </row>
    <row r="19" spans="1:9" ht="15.75" x14ac:dyDescent="0.25">
      <c r="A19" s="36"/>
      <c r="B19" s="24"/>
      <c r="C19" s="24"/>
      <c r="D19" s="25" t="s">
        <v>23</v>
      </c>
      <c r="E19" s="24">
        <f>E18+E16+E14+E12+E10+E8+E6+E4</f>
        <v>64.34</v>
      </c>
      <c r="F19" s="24"/>
      <c r="G19" s="24"/>
      <c r="H19" s="26">
        <f>H18+H16+H14+H12+H10+H8+H6+H4</f>
        <v>9651</v>
      </c>
      <c r="I19" s="33">
        <f>H19*5%</f>
        <v>482.55</v>
      </c>
    </row>
  </sheetData>
  <autoFilter ref="B2:H19" xr:uid="{00000000-0009-0000-0000-000000000000}"/>
  <mergeCells count="11">
    <mergeCell ref="D1:E1"/>
    <mergeCell ref="B3:B4"/>
    <mergeCell ref="B5:B6"/>
    <mergeCell ref="B17:B18"/>
    <mergeCell ref="B7:B8"/>
    <mergeCell ref="A3:A19"/>
    <mergeCell ref="I3:I18"/>
    <mergeCell ref="B9:B10"/>
    <mergeCell ref="B11:B12"/>
    <mergeCell ref="B13:B14"/>
    <mergeCell ref="B15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workbookViewId="0">
      <selection activeCell="A24" sqref="A24:XFD24"/>
    </sheetView>
  </sheetViews>
  <sheetFormatPr defaultRowHeight="15" x14ac:dyDescent="0.25"/>
  <cols>
    <col min="2" max="2" width="10.7109375" customWidth="1"/>
    <col min="3" max="3" width="10" customWidth="1"/>
    <col min="4" max="4" width="35.85546875" customWidth="1"/>
    <col min="5" max="5" width="13.28515625" customWidth="1"/>
    <col min="6" max="7" width="12.28515625" customWidth="1"/>
    <col min="8" max="8" width="11.28515625" customWidth="1"/>
  </cols>
  <sheetData>
    <row r="1" spans="1:8" ht="15.75" x14ac:dyDescent="0.25">
      <c r="B1" s="1"/>
      <c r="C1" s="1"/>
      <c r="D1" s="40" t="s">
        <v>24</v>
      </c>
      <c r="E1" s="40"/>
      <c r="F1" s="2"/>
      <c r="G1" s="2"/>
      <c r="H1" s="3"/>
    </row>
    <row r="2" spans="1:8" ht="63" x14ac:dyDescent="0.25">
      <c r="A2" s="23" t="s">
        <v>20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.6" customHeight="1" x14ac:dyDescent="0.25">
      <c r="A3" s="36" t="s">
        <v>21</v>
      </c>
      <c r="B3" s="38" t="s">
        <v>12</v>
      </c>
      <c r="C3" s="6" t="s">
        <v>11</v>
      </c>
      <c r="D3" s="7" t="s">
        <v>8</v>
      </c>
      <c r="E3" s="8">
        <v>8.1199999999999992</v>
      </c>
      <c r="F3" s="9">
        <v>150</v>
      </c>
      <c r="G3" s="9">
        <f>E3*F3</f>
        <v>1217.9999999999998</v>
      </c>
      <c r="H3" s="9">
        <f t="shared" ref="H3:H13" si="0">G3</f>
        <v>1217.9999999999998</v>
      </c>
    </row>
    <row r="4" spans="1:8" ht="15.6" customHeight="1" x14ac:dyDescent="0.25">
      <c r="A4" s="36"/>
      <c r="B4" s="39"/>
      <c r="C4" s="14"/>
      <c r="D4" s="15" t="s">
        <v>10</v>
      </c>
      <c r="E4" s="16">
        <v>8.1199999999999992</v>
      </c>
      <c r="F4" s="17"/>
      <c r="G4" s="17"/>
      <c r="H4" s="17">
        <v>1218</v>
      </c>
    </row>
    <row r="5" spans="1:8" ht="15.6" customHeight="1" x14ac:dyDescent="0.25">
      <c r="A5" s="36"/>
      <c r="B5" s="38" t="s">
        <v>13</v>
      </c>
      <c r="C5" s="6" t="s">
        <v>11</v>
      </c>
      <c r="D5" s="10" t="s">
        <v>8</v>
      </c>
      <c r="E5" s="11">
        <v>10</v>
      </c>
      <c r="F5" s="9">
        <v>150</v>
      </c>
      <c r="G5" s="12">
        <f>E5*F5</f>
        <v>1500</v>
      </c>
      <c r="H5" s="9">
        <f t="shared" si="0"/>
        <v>1500</v>
      </c>
    </row>
    <row r="6" spans="1:8" ht="15.6" customHeight="1" x14ac:dyDescent="0.25">
      <c r="A6" s="36"/>
      <c r="B6" s="39"/>
      <c r="C6" s="18"/>
      <c r="D6" s="15" t="s">
        <v>10</v>
      </c>
      <c r="E6" s="19">
        <v>10</v>
      </c>
      <c r="F6" s="17"/>
      <c r="G6" s="20"/>
      <c r="H6" s="17">
        <v>1500</v>
      </c>
    </row>
    <row r="7" spans="1:8" ht="15.6" customHeight="1" x14ac:dyDescent="0.25">
      <c r="A7" s="36"/>
      <c r="B7" s="38" t="s">
        <v>19</v>
      </c>
      <c r="C7" s="6" t="s">
        <v>11</v>
      </c>
      <c r="D7" s="10" t="s">
        <v>8</v>
      </c>
      <c r="E7" s="11">
        <v>7</v>
      </c>
      <c r="F7" s="9">
        <v>150</v>
      </c>
      <c r="G7" s="12">
        <f>E7*F7</f>
        <v>1050</v>
      </c>
      <c r="H7" s="9">
        <f t="shared" ref="H7" si="1">G7</f>
        <v>1050</v>
      </c>
    </row>
    <row r="8" spans="1:8" ht="15.6" customHeight="1" x14ac:dyDescent="0.25">
      <c r="A8" s="36"/>
      <c r="B8" s="39"/>
      <c r="C8" s="18"/>
      <c r="D8" s="15" t="s">
        <v>10</v>
      </c>
      <c r="E8" s="19">
        <v>7</v>
      </c>
      <c r="F8" s="17"/>
      <c r="G8" s="20"/>
      <c r="H8" s="17">
        <v>1050</v>
      </c>
    </row>
    <row r="9" spans="1:8" ht="15.6" customHeight="1" x14ac:dyDescent="0.25">
      <c r="A9" s="36"/>
      <c r="B9" s="38" t="s">
        <v>14</v>
      </c>
      <c r="C9" s="6" t="s">
        <v>11</v>
      </c>
      <c r="D9" s="7" t="s">
        <v>8</v>
      </c>
      <c r="E9" s="8">
        <v>6.08</v>
      </c>
      <c r="F9" s="9">
        <v>150</v>
      </c>
      <c r="G9" s="9">
        <f>E9*F9</f>
        <v>912</v>
      </c>
      <c r="H9" s="9">
        <f t="shared" si="0"/>
        <v>912</v>
      </c>
    </row>
    <row r="10" spans="1:8" ht="15.6" customHeight="1" x14ac:dyDescent="0.25">
      <c r="A10" s="36"/>
      <c r="B10" s="39"/>
      <c r="C10" s="14"/>
      <c r="D10" s="15" t="s">
        <v>10</v>
      </c>
      <c r="E10" s="16">
        <v>6.08</v>
      </c>
      <c r="F10" s="17"/>
      <c r="G10" s="17"/>
      <c r="H10" s="17">
        <v>912</v>
      </c>
    </row>
    <row r="11" spans="1:8" ht="15.6" customHeight="1" x14ac:dyDescent="0.25">
      <c r="A11" s="36"/>
      <c r="B11" s="38" t="s">
        <v>15</v>
      </c>
      <c r="C11" s="6" t="s">
        <v>11</v>
      </c>
      <c r="D11" s="7" t="s">
        <v>8</v>
      </c>
      <c r="E11" s="8">
        <v>16</v>
      </c>
      <c r="F11" s="9">
        <v>150</v>
      </c>
      <c r="G11" s="9">
        <f>E11*F11</f>
        <v>2400</v>
      </c>
      <c r="H11" s="9">
        <f t="shared" si="0"/>
        <v>2400</v>
      </c>
    </row>
    <row r="12" spans="1:8" ht="15.6" customHeight="1" x14ac:dyDescent="0.25">
      <c r="A12" s="36"/>
      <c r="B12" s="39"/>
      <c r="C12" s="14"/>
      <c r="D12" s="15" t="s">
        <v>10</v>
      </c>
      <c r="E12" s="16">
        <v>16</v>
      </c>
      <c r="F12" s="17"/>
      <c r="G12" s="17"/>
      <c r="H12" s="17">
        <v>2400</v>
      </c>
    </row>
    <row r="13" spans="1:8" ht="15.75" x14ac:dyDescent="0.25">
      <c r="A13" s="36"/>
      <c r="B13" s="38" t="s">
        <v>16</v>
      </c>
      <c r="C13" s="6" t="s">
        <v>11</v>
      </c>
      <c r="D13" s="7" t="s">
        <v>9</v>
      </c>
      <c r="E13" s="13">
        <v>14</v>
      </c>
      <c r="F13" s="9">
        <v>150</v>
      </c>
      <c r="G13" s="12">
        <f>E13*F13</f>
        <v>2100</v>
      </c>
      <c r="H13" s="9">
        <f t="shared" si="0"/>
        <v>2100</v>
      </c>
    </row>
    <row r="14" spans="1:8" ht="15.75" x14ac:dyDescent="0.25">
      <c r="A14" s="36"/>
      <c r="B14" s="39"/>
      <c r="C14" s="22"/>
      <c r="D14" s="15" t="s">
        <v>10</v>
      </c>
      <c r="E14" s="21">
        <v>14</v>
      </c>
      <c r="F14" s="22"/>
      <c r="G14" s="22"/>
      <c r="H14" s="35">
        <v>2100</v>
      </c>
    </row>
    <row r="15" spans="1:8" ht="15.75" x14ac:dyDescent="0.25">
      <c r="A15" s="36"/>
      <c r="B15" s="38" t="s">
        <v>17</v>
      </c>
      <c r="C15" s="6" t="s">
        <v>11</v>
      </c>
      <c r="D15" s="7" t="s">
        <v>9</v>
      </c>
      <c r="E15" s="8">
        <v>2.08</v>
      </c>
      <c r="F15" s="9">
        <v>150</v>
      </c>
      <c r="G15" s="9">
        <f>E15*F15</f>
        <v>312</v>
      </c>
      <c r="H15" s="9">
        <f t="shared" ref="H15" si="2">G15</f>
        <v>312</v>
      </c>
    </row>
    <row r="16" spans="1:8" ht="15.75" x14ac:dyDescent="0.25">
      <c r="A16" s="36"/>
      <c r="B16" s="39"/>
      <c r="C16" s="18"/>
      <c r="D16" s="15" t="s">
        <v>10</v>
      </c>
      <c r="E16" s="19">
        <v>2.08</v>
      </c>
      <c r="F16" s="17"/>
      <c r="G16" s="20"/>
      <c r="H16" s="17">
        <v>312</v>
      </c>
    </row>
    <row r="17" spans="1:8" ht="15.75" x14ac:dyDescent="0.25">
      <c r="A17" s="36"/>
      <c r="B17" s="38" t="s">
        <v>18</v>
      </c>
      <c r="C17" s="6" t="s">
        <v>11</v>
      </c>
      <c r="D17" s="7" t="s">
        <v>9</v>
      </c>
      <c r="E17" s="13">
        <v>1.06</v>
      </c>
      <c r="F17" s="9">
        <v>150</v>
      </c>
      <c r="G17" s="12">
        <f>E17*F17</f>
        <v>159</v>
      </c>
      <c r="H17" s="9">
        <f t="shared" ref="H17" si="3">G17</f>
        <v>159</v>
      </c>
    </row>
    <row r="18" spans="1:8" ht="15.75" x14ac:dyDescent="0.25">
      <c r="A18" s="36"/>
      <c r="B18" s="39"/>
      <c r="C18" s="22"/>
      <c r="D18" s="15" t="s">
        <v>10</v>
      </c>
      <c r="E18" s="21">
        <v>1.06</v>
      </c>
      <c r="F18" s="22"/>
      <c r="G18" s="22"/>
      <c r="H18" s="35">
        <v>159</v>
      </c>
    </row>
    <row r="19" spans="1:8" ht="15.75" x14ac:dyDescent="0.25">
      <c r="A19" s="36"/>
      <c r="B19" s="33"/>
      <c r="C19" s="33"/>
      <c r="D19" s="34" t="s">
        <v>23</v>
      </c>
      <c r="E19" s="33">
        <f>E18+E16+E14+E12+E10+E8+E6+E4</f>
        <v>64.34</v>
      </c>
      <c r="F19" s="33"/>
      <c r="G19" s="33"/>
      <c r="H19" s="35">
        <f>H18+H16+H14+H12+H10+H8+H6+H4</f>
        <v>9651</v>
      </c>
    </row>
    <row r="22" spans="1:8" x14ac:dyDescent="0.25">
      <c r="B22" t="s">
        <v>25</v>
      </c>
      <c r="G22" t="s">
        <v>26</v>
      </c>
    </row>
    <row r="23" spans="1:8" x14ac:dyDescent="0.25">
      <c r="B23" t="s">
        <v>27</v>
      </c>
    </row>
  </sheetData>
  <autoFilter ref="B2:H19" xr:uid="{00000000-0009-0000-0000-000001000000}"/>
  <mergeCells count="10">
    <mergeCell ref="B17:B18"/>
    <mergeCell ref="D1:E1"/>
    <mergeCell ref="A3:A19"/>
    <mergeCell ref="B3:B4"/>
    <mergeCell ref="B5:B6"/>
    <mergeCell ref="B7:B8"/>
    <mergeCell ref="B9:B10"/>
    <mergeCell ref="B11:B12"/>
    <mergeCell ref="B13:B14"/>
    <mergeCell ref="B15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Прил.1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2021-03-15T08:38:35Z</dcterms:modified>
</cp:coreProperties>
</file>