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IDP DP TP DLS SHERBA\Darvodobiv\Процедури ЛФ 2021\5-СДК\"/>
    </mc:Choice>
  </mc:AlternateContent>
  <xr:revisionPtr revIDLastSave="0" documentId="8_{4239FE10-08F5-426E-AA71-0153C2F07BCA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Обект1" sheetId="4" r:id="rId1"/>
    <sheet name="Обект2" sheetId="8" r:id="rId2"/>
    <sheet name="Обект3" sheetId="9" r:id="rId3"/>
    <sheet name="Обект4" sheetId="10" r:id="rId4"/>
    <sheet name="Обект5" sheetId="11" r:id="rId5"/>
  </sheets>
  <definedNames>
    <definedName name="_xlnm._FilterDatabase" localSheetId="0" hidden="1">Обект1!$B$2:$K$286</definedName>
    <definedName name="_xlnm._FilterDatabase" localSheetId="1" hidden="1">Обект2!$B$2:$K$182</definedName>
    <definedName name="_xlnm._FilterDatabase" localSheetId="2" hidden="1">Обект3!$B$2:$K$24</definedName>
    <definedName name="_xlnm._FilterDatabase" localSheetId="3" hidden="1">Обект4!$B$2:$K$117</definedName>
    <definedName name="_xlnm._FilterDatabase" localSheetId="4" hidden="1">Обект5!$B$2:$K$111</definedName>
  </definedNames>
  <calcPr calcId="191029"/>
</workbook>
</file>

<file path=xl/calcChain.xml><?xml version="1.0" encoding="utf-8"?>
<calcChain xmlns="http://schemas.openxmlformats.org/spreadsheetml/2006/main">
  <c r="J108" i="11" l="1"/>
  <c r="K108" i="11" s="1"/>
  <c r="J107" i="11"/>
  <c r="K107" i="11" s="1"/>
  <c r="J106" i="11"/>
  <c r="K106" i="11" s="1"/>
  <c r="J105" i="11"/>
  <c r="K105" i="11" s="1"/>
  <c r="J104" i="11"/>
  <c r="K104" i="11" s="1"/>
  <c r="J103" i="11"/>
  <c r="K103" i="11" s="1"/>
  <c r="J102" i="11"/>
  <c r="K102" i="11" s="1"/>
  <c r="J101" i="11"/>
  <c r="K101" i="11" s="1"/>
  <c r="I100" i="11"/>
  <c r="K100" i="11" s="1"/>
  <c r="J99" i="11"/>
  <c r="K99" i="11" s="1"/>
  <c r="K98" i="11"/>
  <c r="J98" i="11"/>
  <c r="J97" i="11"/>
  <c r="K97" i="11" s="1"/>
  <c r="J96" i="11"/>
  <c r="K96" i="11" s="1"/>
  <c r="I95" i="11"/>
  <c r="K95" i="11" s="1"/>
  <c r="J94" i="11"/>
  <c r="K94" i="11" s="1"/>
  <c r="J93" i="11"/>
  <c r="K93" i="11" s="1"/>
  <c r="J92" i="11"/>
  <c r="K92" i="11" s="1"/>
  <c r="J90" i="11"/>
  <c r="K90" i="11" s="1"/>
  <c r="J89" i="11"/>
  <c r="K89" i="11" s="1"/>
  <c r="J88" i="11"/>
  <c r="K88" i="11" s="1"/>
  <c r="J87" i="11"/>
  <c r="K87" i="11" s="1"/>
  <c r="J86" i="11"/>
  <c r="K86" i="11" s="1"/>
  <c r="J85" i="11"/>
  <c r="K85" i="11" s="1"/>
  <c r="J84" i="11"/>
  <c r="K84" i="11" s="1"/>
  <c r="I83" i="11"/>
  <c r="K83" i="11" s="1"/>
  <c r="K82" i="11"/>
  <c r="J82" i="11"/>
  <c r="J81" i="11"/>
  <c r="K81" i="11" s="1"/>
  <c r="J80" i="11"/>
  <c r="K80" i="11" s="1"/>
  <c r="I79" i="11"/>
  <c r="K79" i="11" s="1"/>
  <c r="I78" i="11"/>
  <c r="K78" i="11" s="1"/>
  <c r="J77" i="11"/>
  <c r="K77" i="11" s="1"/>
  <c r="J76" i="11"/>
  <c r="K76" i="11" s="1"/>
  <c r="J75" i="11"/>
  <c r="K75" i="11" s="1"/>
  <c r="J74" i="11"/>
  <c r="K74" i="11" s="1"/>
  <c r="I73" i="11"/>
  <c r="K73" i="11" s="1"/>
  <c r="I72" i="11"/>
  <c r="K72" i="11" s="1"/>
  <c r="I71" i="11"/>
  <c r="K71" i="11" s="1"/>
  <c r="J70" i="11"/>
  <c r="K70" i="11" s="1"/>
  <c r="J69" i="11"/>
  <c r="K69" i="11" s="1"/>
  <c r="J68" i="11"/>
  <c r="K68" i="11" s="1"/>
  <c r="J67" i="11"/>
  <c r="K67" i="11" s="1"/>
  <c r="I66" i="11"/>
  <c r="K66" i="11" s="1"/>
  <c r="J64" i="11"/>
  <c r="K64" i="11" s="1"/>
  <c r="J63" i="11"/>
  <c r="K63" i="11" s="1"/>
  <c r="J62" i="11"/>
  <c r="K62" i="11" s="1"/>
  <c r="J61" i="11"/>
  <c r="K61" i="11" s="1"/>
  <c r="J60" i="11"/>
  <c r="K60" i="11" s="1"/>
  <c r="J59" i="11"/>
  <c r="K59" i="11" s="1"/>
  <c r="J58" i="11"/>
  <c r="K58" i="11" s="1"/>
  <c r="J57" i="11"/>
  <c r="K57" i="11" s="1"/>
  <c r="I56" i="11"/>
  <c r="K56" i="11" s="1"/>
  <c r="J55" i="11"/>
  <c r="K55" i="11" s="1"/>
  <c r="J54" i="11"/>
  <c r="K54" i="11" s="1"/>
  <c r="J53" i="11"/>
  <c r="K53" i="11" s="1"/>
  <c r="J51" i="11"/>
  <c r="K51" i="11" s="1"/>
  <c r="J50" i="11"/>
  <c r="K50" i="11" s="1"/>
  <c r="K49" i="11"/>
  <c r="J49" i="11"/>
  <c r="J48" i="11"/>
  <c r="K48" i="11" s="1"/>
  <c r="I47" i="11"/>
  <c r="K47" i="11" s="1"/>
  <c r="J46" i="11"/>
  <c r="K46" i="11" s="1"/>
  <c r="J45" i="11"/>
  <c r="K45" i="11" s="1"/>
  <c r="J44" i="11"/>
  <c r="K44" i="11" s="1"/>
  <c r="J43" i="11"/>
  <c r="K43" i="11" s="1"/>
  <c r="I42" i="11"/>
  <c r="K42" i="11" s="1"/>
  <c r="I41" i="11"/>
  <c r="K41" i="11" s="1"/>
  <c r="J40" i="11"/>
  <c r="K40" i="11" s="1"/>
  <c r="J39" i="11"/>
  <c r="K39" i="11" s="1"/>
  <c r="J38" i="11"/>
  <c r="K38" i="11" s="1"/>
  <c r="J37" i="11"/>
  <c r="K37" i="11" s="1"/>
  <c r="J36" i="11"/>
  <c r="K36" i="11" s="1"/>
  <c r="J35" i="11"/>
  <c r="K35" i="11" s="1"/>
  <c r="J34" i="11"/>
  <c r="K34" i="11" s="1"/>
  <c r="J32" i="11"/>
  <c r="K32" i="11" s="1"/>
  <c r="J31" i="11"/>
  <c r="K31" i="11" s="1"/>
  <c r="J30" i="11"/>
  <c r="K30" i="11" s="1"/>
  <c r="J29" i="11"/>
  <c r="K29" i="11" s="1"/>
  <c r="I28" i="11"/>
  <c r="K28" i="11" s="1"/>
  <c r="J27" i="11"/>
  <c r="K27" i="11" s="1"/>
  <c r="J26" i="11"/>
  <c r="K26" i="11" s="1"/>
  <c r="J25" i="11"/>
  <c r="K25" i="11" s="1"/>
  <c r="J24" i="11"/>
  <c r="K24" i="11" s="1"/>
  <c r="I23" i="11"/>
  <c r="K23" i="11" s="1"/>
  <c r="J22" i="11"/>
  <c r="K22" i="11" s="1"/>
  <c r="J21" i="11"/>
  <c r="K21" i="11" s="1"/>
  <c r="J20" i="11"/>
  <c r="K20" i="11" s="1"/>
  <c r="J18" i="11"/>
  <c r="K18" i="11" s="1"/>
  <c r="J17" i="11"/>
  <c r="K17" i="11" s="1"/>
  <c r="J16" i="11"/>
  <c r="K16" i="11" s="1"/>
  <c r="J15" i="11"/>
  <c r="K15" i="11" s="1"/>
  <c r="K14" i="11"/>
  <c r="I14" i="11"/>
  <c r="J13" i="11"/>
  <c r="K13" i="11" s="1"/>
  <c r="J12" i="11"/>
  <c r="K12" i="11" s="1"/>
  <c r="J11" i="11"/>
  <c r="K11" i="11" s="1"/>
  <c r="J10" i="11"/>
  <c r="K10" i="11" s="1"/>
  <c r="I9" i="11"/>
  <c r="K9" i="11" s="1"/>
  <c r="I8" i="11"/>
  <c r="K8" i="11" s="1"/>
  <c r="J7" i="11"/>
  <c r="K7" i="11" s="1"/>
  <c r="J6" i="11"/>
  <c r="K6" i="11" s="1"/>
  <c r="J5" i="11"/>
  <c r="K5" i="11" s="1"/>
  <c r="J4" i="11"/>
  <c r="K4" i="11" s="1"/>
  <c r="I3" i="11"/>
  <c r="K3" i="11" s="1"/>
  <c r="J114" i="10"/>
  <c r="K114" i="10" s="1"/>
  <c r="J113" i="10"/>
  <c r="K113" i="10" s="1"/>
  <c r="J112" i="10"/>
  <c r="K112" i="10" s="1"/>
  <c r="J111" i="10"/>
  <c r="K111" i="10" s="1"/>
  <c r="J110" i="10"/>
  <c r="K110" i="10" s="1"/>
  <c r="J109" i="10"/>
  <c r="K109" i="10" s="1"/>
  <c r="J108" i="10"/>
  <c r="K108" i="10" s="1"/>
  <c r="I107" i="10"/>
  <c r="K107" i="10" s="1"/>
  <c r="J106" i="10"/>
  <c r="K106" i="10" s="1"/>
  <c r="J105" i="10"/>
  <c r="K105" i="10" s="1"/>
  <c r="J104" i="10"/>
  <c r="K104" i="10" s="1"/>
  <c r="I103" i="10"/>
  <c r="K103" i="10" s="1"/>
  <c r="I102" i="10"/>
  <c r="K102" i="10" s="1"/>
  <c r="J101" i="10"/>
  <c r="K101" i="10" s="1"/>
  <c r="J100" i="10"/>
  <c r="K100" i="10" s="1"/>
  <c r="J99" i="10"/>
  <c r="K99" i="10" s="1"/>
  <c r="J98" i="10"/>
  <c r="K98" i="10" s="1"/>
  <c r="I97" i="10"/>
  <c r="K97" i="10" s="1"/>
  <c r="I96" i="10"/>
  <c r="K96" i="10" s="1"/>
  <c r="J95" i="10"/>
  <c r="K95" i="10" s="1"/>
  <c r="J94" i="10"/>
  <c r="K94" i="10" s="1"/>
  <c r="J93" i="10"/>
  <c r="K93" i="10" s="1"/>
  <c r="J92" i="10"/>
  <c r="K92" i="10" s="1"/>
  <c r="I91" i="10"/>
  <c r="K91" i="10" s="1"/>
  <c r="J89" i="10"/>
  <c r="K89" i="10" s="1"/>
  <c r="J88" i="10"/>
  <c r="K88" i="10" s="1"/>
  <c r="J87" i="10"/>
  <c r="K87" i="10" s="1"/>
  <c r="I86" i="10"/>
  <c r="K86" i="10" s="1"/>
  <c r="J85" i="10"/>
  <c r="K85" i="10" s="1"/>
  <c r="J84" i="10"/>
  <c r="K84" i="10" s="1"/>
  <c r="J83" i="10"/>
  <c r="K83" i="10" s="1"/>
  <c r="I82" i="10"/>
  <c r="K82" i="10" s="1"/>
  <c r="I81" i="10"/>
  <c r="K81" i="10" s="1"/>
  <c r="J80" i="10"/>
  <c r="K80" i="10" s="1"/>
  <c r="J79" i="10"/>
  <c r="K79" i="10" s="1"/>
  <c r="J78" i="10"/>
  <c r="K78" i="10" s="1"/>
  <c r="J77" i="10"/>
  <c r="K77" i="10" s="1"/>
  <c r="I75" i="10"/>
  <c r="K75" i="10" s="1"/>
  <c r="J74" i="10"/>
  <c r="K74" i="10" s="1"/>
  <c r="J73" i="10"/>
  <c r="K73" i="10" s="1"/>
  <c r="I72" i="10"/>
  <c r="K72" i="10" s="1"/>
  <c r="I71" i="10"/>
  <c r="K71" i="10" s="1"/>
  <c r="I70" i="10"/>
  <c r="K70" i="10" s="1"/>
  <c r="J69" i="10"/>
  <c r="K69" i="10" s="1"/>
  <c r="J68" i="10"/>
  <c r="K68" i="10" s="1"/>
  <c r="J67" i="10"/>
  <c r="K67" i="10" s="1"/>
  <c r="I66" i="10"/>
  <c r="K66" i="10" s="1"/>
  <c r="I65" i="10"/>
  <c r="K65" i="10" s="1"/>
  <c r="J63" i="10"/>
  <c r="K63" i="10" s="1"/>
  <c r="J62" i="10"/>
  <c r="K62" i="10" s="1"/>
  <c r="J61" i="10"/>
  <c r="K61" i="10" s="1"/>
  <c r="J60" i="10"/>
  <c r="K60" i="10" s="1"/>
  <c r="J59" i="10"/>
  <c r="K59" i="10" s="1"/>
  <c r="J58" i="10"/>
  <c r="K58" i="10" s="1"/>
  <c r="J57" i="10"/>
  <c r="K57" i="10" s="1"/>
  <c r="I56" i="10"/>
  <c r="K56" i="10" s="1"/>
  <c r="J55" i="10"/>
  <c r="K55" i="10" s="1"/>
  <c r="J54" i="10"/>
  <c r="K54" i="10" s="1"/>
  <c r="J53" i="10"/>
  <c r="K53" i="10" s="1"/>
  <c r="I52" i="10"/>
  <c r="K52" i="10" s="1"/>
  <c r="I51" i="10"/>
  <c r="K51" i="10" s="1"/>
  <c r="J50" i="10"/>
  <c r="K50" i="10" s="1"/>
  <c r="J49" i="10"/>
  <c r="K49" i="10" s="1"/>
  <c r="J48" i="10"/>
  <c r="K48" i="10" s="1"/>
  <c r="J46" i="10"/>
  <c r="K46" i="10" s="1"/>
  <c r="J45" i="10"/>
  <c r="K45" i="10" s="1"/>
  <c r="I44" i="10"/>
  <c r="K44" i="10" s="1"/>
  <c r="J43" i="10"/>
  <c r="K43" i="10" s="1"/>
  <c r="J42" i="10"/>
  <c r="K42" i="10" s="1"/>
  <c r="J41" i="10"/>
  <c r="K41" i="10" s="1"/>
  <c r="J40" i="10"/>
  <c r="K40" i="10" s="1"/>
  <c r="J39" i="10"/>
  <c r="K39" i="10" s="1"/>
  <c r="J38" i="10"/>
  <c r="K38" i="10" s="1"/>
  <c r="J36" i="10"/>
  <c r="K36" i="10" s="1"/>
  <c r="J35" i="10"/>
  <c r="K35" i="10" s="1"/>
  <c r="J34" i="10"/>
  <c r="K34" i="10" s="1"/>
  <c r="J33" i="10"/>
  <c r="K33" i="10" s="1"/>
  <c r="J32" i="10"/>
  <c r="K32" i="10" s="1"/>
  <c r="J31" i="10"/>
  <c r="K31" i="10" s="1"/>
  <c r="J30" i="10"/>
  <c r="K30" i="10" s="1"/>
  <c r="J29" i="10"/>
  <c r="K29" i="10" s="1"/>
  <c r="J28" i="10"/>
  <c r="K28" i="10" s="1"/>
  <c r="J27" i="10"/>
  <c r="K27" i="10" s="1"/>
  <c r="J26" i="10"/>
  <c r="K26" i="10" s="1"/>
  <c r="J25" i="10"/>
  <c r="K25" i="10" s="1"/>
  <c r="I24" i="10"/>
  <c r="K24" i="10" s="1"/>
  <c r="J23" i="10"/>
  <c r="K23" i="10" s="1"/>
  <c r="J22" i="10"/>
  <c r="K22" i="10" s="1"/>
  <c r="J21" i="10"/>
  <c r="K21" i="10" s="1"/>
  <c r="I19" i="10"/>
  <c r="K19" i="10" s="1"/>
  <c r="J18" i="10"/>
  <c r="K18" i="10" s="1"/>
  <c r="J17" i="10"/>
  <c r="K17" i="10" s="1"/>
  <c r="J16" i="10"/>
  <c r="K16" i="10" s="1"/>
  <c r="J15" i="10"/>
  <c r="K15" i="10" s="1"/>
  <c r="I14" i="10"/>
  <c r="K14" i="10" s="1"/>
  <c r="I13" i="10"/>
  <c r="K13" i="10" s="1"/>
  <c r="J12" i="10"/>
  <c r="K12" i="10" s="1"/>
  <c r="J11" i="10"/>
  <c r="K11" i="10" s="1"/>
  <c r="J10" i="10"/>
  <c r="K10" i="10" s="1"/>
  <c r="J9" i="10"/>
  <c r="K9" i="10" s="1"/>
  <c r="I8" i="10"/>
  <c r="K8" i="10" s="1"/>
  <c r="I7" i="10"/>
  <c r="K7" i="10" s="1"/>
  <c r="J6" i="10"/>
  <c r="K6" i="10" s="1"/>
  <c r="J5" i="10"/>
  <c r="K5" i="10" s="1"/>
  <c r="J4" i="10"/>
  <c r="K4" i="10" s="1"/>
  <c r="J3" i="10"/>
  <c r="K3" i="10" s="1"/>
  <c r="J21" i="9"/>
  <c r="K21" i="9" s="1"/>
  <c r="J20" i="9"/>
  <c r="K20" i="9" s="1"/>
  <c r="J19" i="9"/>
  <c r="K19" i="9" s="1"/>
  <c r="J18" i="9"/>
  <c r="K18" i="9" s="1"/>
  <c r="J17" i="9"/>
  <c r="K17" i="9" s="1"/>
  <c r="I16" i="9"/>
  <c r="K16" i="9" s="1"/>
  <c r="I15" i="9"/>
  <c r="K15" i="9" s="1"/>
  <c r="J13" i="9"/>
  <c r="K13" i="9" s="1"/>
  <c r="J12" i="9"/>
  <c r="K12" i="9" s="1"/>
  <c r="J11" i="9"/>
  <c r="K11" i="9" s="1"/>
  <c r="J10" i="9"/>
  <c r="K10" i="9" s="1"/>
  <c r="J9" i="9"/>
  <c r="K9" i="9" s="1"/>
  <c r="I8" i="9"/>
  <c r="K8" i="9" s="1"/>
  <c r="J7" i="9"/>
  <c r="K7" i="9" s="1"/>
  <c r="J6" i="9"/>
  <c r="K6" i="9" s="1"/>
  <c r="J5" i="9"/>
  <c r="K5" i="9" s="1"/>
  <c r="J4" i="9"/>
  <c r="K4" i="9" s="1"/>
  <c r="I3" i="9"/>
  <c r="K3" i="9" s="1"/>
  <c r="I179" i="8"/>
  <c r="K179" i="8" s="1"/>
  <c r="J178" i="8"/>
  <c r="K178" i="8" s="1"/>
  <c r="J177" i="8"/>
  <c r="K177" i="8" s="1"/>
  <c r="J176" i="8"/>
  <c r="K176" i="8" s="1"/>
  <c r="I175" i="8"/>
  <c r="K175" i="8" s="1"/>
  <c r="I173" i="8"/>
  <c r="K173" i="8" s="1"/>
  <c r="J172" i="8"/>
  <c r="K172" i="8" s="1"/>
  <c r="J171" i="8"/>
  <c r="K171" i="8" s="1"/>
  <c r="I170" i="8"/>
  <c r="K170" i="8" s="1"/>
  <c r="I169" i="8"/>
  <c r="K169" i="8" s="1"/>
  <c r="J168" i="8"/>
  <c r="K168" i="8" s="1"/>
  <c r="J167" i="8"/>
  <c r="K167" i="8" s="1"/>
  <c r="J166" i="8"/>
  <c r="K166" i="8" s="1"/>
  <c r="I165" i="8"/>
  <c r="K165" i="8" s="1"/>
  <c r="I164" i="8"/>
  <c r="K164" i="8" s="1"/>
  <c r="I162" i="8"/>
  <c r="K162" i="8" s="1"/>
  <c r="J161" i="8"/>
  <c r="K161" i="8" s="1"/>
  <c r="J160" i="8"/>
  <c r="K160" i="8" s="1"/>
  <c r="I159" i="8"/>
  <c r="K159" i="8" s="1"/>
  <c r="I158" i="8"/>
  <c r="K158" i="8" s="1"/>
  <c r="I157" i="8"/>
  <c r="K157" i="8" s="1"/>
  <c r="J156" i="8"/>
  <c r="K156" i="8" s="1"/>
  <c r="J155" i="8"/>
  <c r="K155" i="8" s="1"/>
  <c r="J154" i="8"/>
  <c r="K154" i="8" s="1"/>
  <c r="I153" i="8"/>
  <c r="K153" i="8" s="1"/>
  <c r="I152" i="8"/>
  <c r="K152" i="8" s="1"/>
  <c r="I150" i="8"/>
  <c r="K150" i="8" s="1"/>
  <c r="J149" i="8"/>
  <c r="K149" i="8" s="1"/>
  <c r="J148" i="8"/>
  <c r="K148" i="8" s="1"/>
  <c r="J147" i="8"/>
  <c r="K147" i="8" s="1"/>
  <c r="I146" i="8"/>
  <c r="K146" i="8" s="1"/>
  <c r="I145" i="8"/>
  <c r="K145" i="8" s="1"/>
  <c r="I144" i="8"/>
  <c r="K144" i="8" s="1"/>
  <c r="J143" i="8"/>
  <c r="K143" i="8" s="1"/>
  <c r="J142" i="8"/>
  <c r="K142" i="8" s="1"/>
  <c r="J141" i="8"/>
  <c r="K141" i="8" s="1"/>
  <c r="I140" i="8"/>
  <c r="K140" i="8" s="1"/>
  <c r="I139" i="8"/>
  <c r="K139" i="8" s="1"/>
  <c r="I137" i="8"/>
  <c r="K137" i="8" s="1"/>
  <c r="J136" i="8"/>
  <c r="K136" i="8" s="1"/>
  <c r="J135" i="8"/>
  <c r="K135" i="8" s="1"/>
  <c r="J134" i="8"/>
  <c r="K134" i="8" s="1"/>
  <c r="I133" i="8"/>
  <c r="K133" i="8" s="1"/>
  <c r="I132" i="8"/>
  <c r="K132" i="8" s="1"/>
  <c r="J131" i="8"/>
  <c r="K131" i="8" s="1"/>
  <c r="J130" i="8"/>
  <c r="K130" i="8" s="1"/>
  <c r="I129" i="8"/>
  <c r="K129" i="8" s="1"/>
  <c r="J127" i="8"/>
  <c r="K127" i="8" s="1"/>
  <c r="J126" i="8"/>
  <c r="K126" i="8" s="1"/>
  <c r="J125" i="8"/>
  <c r="K125" i="8" s="1"/>
  <c r="J124" i="8"/>
  <c r="K124" i="8" s="1"/>
  <c r="I123" i="8"/>
  <c r="K123" i="8" s="1"/>
  <c r="I122" i="8"/>
  <c r="K122" i="8" s="1"/>
  <c r="J121" i="8"/>
  <c r="K121" i="8" s="1"/>
  <c r="J120" i="8"/>
  <c r="K120" i="8" s="1"/>
  <c r="J119" i="8"/>
  <c r="K119" i="8" s="1"/>
  <c r="J118" i="8"/>
  <c r="K118" i="8" s="1"/>
  <c r="I117" i="8"/>
  <c r="K117" i="8" s="1"/>
  <c r="I116" i="8"/>
  <c r="K116" i="8" s="1"/>
  <c r="J115" i="8"/>
  <c r="K115" i="8" s="1"/>
  <c r="J114" i="8"/>
  <c r="K114" i="8" s="1"/>
  <c r="J113" i="8"/>
  <c r="K113" i="8" s="1"/>
  <c r="I112" i="8"/>
  <c r="K112" i="8" s="1"/>
  <c r="J110" i="8"/>
  <c r="K110" i="8" s="1"/>
  <c r="J109" i="8"/>
  <c r="K109" i="8" s="1"/>
  <c r="J108" i="8"/>
  <c r="K108" i="8" s="1"/>
  <c r="J107" i="8"/>
  <c r="K107" i="8" s="1"/>
  <c r="I106" i="8"/>
  <c r="K106" i="8" s="1"/>
  <c r="J105" i="8"/>
  <c r="K105" i="8" s="1"/>
  <c r="J104" i="8"/>
  <c r="K104" i="8" s="1"/>
  <c r="J103" i="8"/>
  <c r="K103" i="8" s="1"/>
  <c r="J102" i="8"/>
  <c r="K102" i="8" s="1"/>
  <c r="I101" i="8"/>
  <c r="K101" i="8" s="1"/>
  <c r="I99" i="8"/>
  <c r="K99" i="8" s="1"/>
  <c r="J98" i="8"/>
  <c r="K98" i="8" s="1"/>
  <c r="J97" i="8"/>
  <c r="K97" i="8" s="1"/>
  <c r="J96" i="8"/>
  <c r="K96" i="8" s="1"/>
  <c r="J95" i="8"/>
  <c r="K95" i="8" s="1"/>
  <c r="I94" i="8"/>
  <c r="K94" i="8" s="1"/>
  <c r="I93" i="8"/>
  <c r="K93" i="8" s="1"/>
  <c r="I92" i="8"/>
  <c r="K92" i="8" s="1"/>
  <c r="J91" i="8"/>
  <c r="K91" i="8" s="1"/>
  <c r="J90" i="8"/>
  <c r="K90" i="8" s="1"/>
  <c r="J89" i="8"/>
  <c r="K89" i="8" s="1"/>
  <c r="J88" i="8"/>
  <c r="K88" i="8" s="1"/>
  <c r="I87" i="8"/>
  <c r="K87" i="8" s="1"/>
  <c r="I86" i="8"/>
  <c r="K86" i="8" s="1"/>
  <c r="I84" i="8"/>
  <c r="K84" i="8" s="1"/>
  <c r="J83" i="8"/>
  <c r="K83" i="8" s="1"/>
  <c r="J82" i="8"/>
  <c r="K82" i="8" s="1"/>
  <c r="J81" i="8"/>
  <c r="K81" i="8" s="1"/>
  <c r="I80" i="8"/>
  <c r="K80" i="8" s="1"/>
  <c r="I79" i="8"/>
  <c r="K79" i="8" s="1"/>
  <c r="J78" i="8"/>
  <c r="K78" i="8" s="1"/>
  <c r="J77" i="8"/>
  <c r="K77" i="8" s="1"/>
  <c r="J76" i="8"/>
  <c r="K76" i="8" s="1"/>
  <c r="I75" i="8"/>
  <c r="K75" i="8" s="1"/>
  <c r="I73" i="8"/>
  <c r="K73" i="8" s="1"/>
  <c r="J72" i="8"/>
  <c r="K72" i="8" s="1"/>
  <c r="J71" i="8"/>
  <c r="K71" i="8" s="1"/>
  <c r="J70" i="8"/>
  <c r="K70" i="8" s="1"/>
  <c r="I69" i="8"/>
  <c r="K69" i="8" s="1"/>
  <c r="I68" i="8"/>
  <c r="K68" i="8" s="1"/>
  <c r="I67" i="8"/>
  <c r="K67" i="8" s="1"/>
  <c r="J66" i="8"/>
  <c r="K66" i="8" s="1"/>
  <c r="J65" i="8"/>
  <c r="K65" i="8" s="1"/>
  <c r="J64" i="8"/>
  <c r="K64" i="8" s="1"/>
  <c r="I63" i="8"/>
  <c r="K63" i="8" s="1"/>
  <c r="J61" i="8"/>
  <c r="K61" i="8" s="1"/>
  <c r="J60" i="8"/>
  <c r="K60" i="8" s="1"/>
  <c r="J59" i="8"/>
  <c r="K59" i="8" s="1"/>
  <c r="J58" i="8"/>
  <c r="K58" i="8" s="1"/>
  <c r="I57" i="8"/>
  <c r="K57" i="8" s="1"/>
  <c r="I56" i="8"/>
  <c r="K56" i="8" s="1"/>
  <c r="J55" i="8"/>
  <c r="K55" i="8" s="1"/>
  <c r="J54" i="8"/>
  <c r="K54" i="8" s="1"/>
  <c r="J53" i="8"/>
  <c r="K53" i="8" s="1"/>
  <c r="J52" i="8"/>
  <c r="K52" i="8" s="1"/>
  <c r="I51" i="8"/>
  <c r="K51" i="8" s="1"/>
  <c r="I50" i="8"/>
  <c r="K50" i="8" s="1"/>
  <c r="J49" i="8"/>
  <c r="K49" i="8" s="1"/>
  <c r="J48" i="8"/>
  <c r="K48" i="8" s="1"/>
  <c r="J47" i="8"/>
  <c r="K47" i="8" s="1"/>
  <c r="J46" i="8"/>
  <c r="K46" i="8" s="1"/>
  <c r="J45" i="8"/>
  <c r="K45" i="8" s="1"/>
  <c r="J44" i="8"/>
  <c r="K44" i="8" s="1"/>
  <c r="J43" i="8"/>
  <c r="K43" i="8" s="1"/>
  <c r="I42" i="8"/>
  <c r="K42" i="8" s="1"/>
  <c r="I41" i="8"/>
  <c r="K41" i="8" s="1"/>
  <c r="J39" i="8"/>
  <c r="K39" i="8" s="1"/>
  <c r="J38" i="8"/>
  <c r="K38" i="8" s="1"/>
  <c r="J37" i="8"/>
  <c r="K37" i="8" s="1"/>
  <c r="J36" i="8"/>
  <c r="K36" i="8" s="1"/>
  <c r="J35" i="8"/>
  <c r="K35" i="8" s="1"/>
  <c r="J34" i="8"/>
  <c r="K34" i="8" s="1"/>
  <c r="J33" i="8"/>
  <c r="K33" i="8" s="1"/>
  <c r="J32" i="8"/>
  <c r="K32" i="8" s="1"/>
  <c r="K40" i="8" s="1"/>
  <c r="I30" i="8"/>
  <c r="K30" i="8" s="1"/>
  <c r="J29" i="8"/>
  <c r="K29" i="8" s="1"/>
  <c r="J28" i="8"/>
  <c r="K28" i="8" s="1"/>
  <c r="J27" i="8"/>
  <c r="K27" i="8" s="1"/>
  <c r="I26" i="8"/>
  <c r="K26" i="8" s="1"/>
  <c r="J25" i="8"/>
  <c r="K25" i="8" s="1"/>
  <c r="J24" i="8"/>
  <c r="K24" i="8" s="1"/>
  <c r="J23" i="8"/>
  <c r="K23" i="8" s="1"/>
  <c r="J21" i="8"/>
  <c r="K21" i="8" s="1"/>
  <c r="I20" i="8"/>
  <c r="K20" i="8" s="1"/>
  <c r="J19" i="8"/>
  <c r="K19" i="8" s="1"/>
  <c r="J18" i="8"/>
  <c r="K18" i="8" s="1"/>
  <c r="J17" i="8"/>
  <c r="K17" i="8" s="1"/>
  <c r="J16" i="8"/>
  <c r="K16" i="8" s="1"/>
  <c r="I14" i="8"/>
  <c r="K14" i="8" s="1"/>
  <c r="J13" i="8"/>
  <c r="K13" i="8" s="1"/>
  <c r="J12" i="8"/>
  <c r="K12" i="8" s="1"/>
  <c r="J11" i="8"/>
  <c r="K11" i="8" s="1"/>
  <c r="I10" i="8"/>
  <c r="K10" i="8" s="1"/>
  <c r="I9" i="8"/>
  <c r="K9" i="8" s="1"/>
  <c r="I8" i="8"/>
  <c r="K8" i="8" s="1"/>
  <c r="I7" i="8"/>
  <c r="K7" i="8" s="1"/>
  <c r="J6" i="8"/>
  <c r="K6" i="8" s="1"/>
  <c r="J5" i="8"/>
  <c r="K5" i="8" s="1"/>
  <c r="J4" i="8"/>
  <c r="K4" i="8" s="1"/>
  <c r="I3" i="8"/>
  <c r="K3" i="8" s="1"/>
  <c r="K33" i="11" l="1"/>
  <c r="K91" i="11"/>
  <c r="K64" i="10"/>
  <c r="K37" i="10"/>
  <c r="K22" i="9"/>
  <c r="K31" i="8"/>
  <c r="K15" i="8"/>
  <c r="K111" i="8"/>
  <c r="K62" i="8"/>
  <c r="K52" i="11"/>
  <c r="K109" i="11"/>
  <c r="K65" i="11"/>
  <c r="K19" i="11"/>
  <c r="K115" i="10"/>
  <c r="K20" i="10"/>
  <c r="K47" i="10"/>
  <c r="K76" i="10"/>
  <c r="K90" i="10"/>
  <c r="K14" i="9"/>
  <c r="K23" i="9" s="1"/>
  <c r="K100" i="8"/>
  <c r="K180" i="8"/>
  <c r="K128" i="8"/>
  <c r="K174" i="8"/>
  <c r="K22" i="8"/>
  <c r="K74" i="8"/>
  <c r="K85" i="8"/>
  <c r="K138" i="8"/>
  <c r="K163" i="8"/>
  <c r="K151" i="8"/>
  <c r="J283" i="4"/>
  <c r="K283" i="4" s="1"/>
  <c r="J282" i="4"/>
  <c r="K282" i="4" s="1"/>
  <c r="J281" i="4"/>
  <c r="K281" i="4" s="1"/>
  <c r="J280" i="4"/>
  <c r="K280" i="4" s="1"/>
  <c r="J277" i="4"/>
  <c r="K277" i="4" s="1"/>
  <c r="J276" i="4"/>
  <c r="K276" i="4" s="1"/>
  <c r="J275" i="4"/>
  <c r="K275" i="4" s="1"/>
  <c r="J274" i="4"/>
  <c r="K274" i="4" s="1"/>
  <c r="J260" i="4"/>
  <c r="K260" i="4" s="1"/>
  <c r="J259" i="4"/>
  <c r="K259" i="4" s="1"/>
  <c r="J258" i="4"/>
  <c r="K258" i="4" s="1"/>
  <c r="J257" i="4"/>
  <c r="K257" i="4" s="1"/>
  <c r="J254" i="4"/>
  <c r="K254" i="4" s="1"/>
  <c r="J253" i="4"/>
  <c r="K253" i="4" s="1"/>
  <c r="J252" i="4"/>
  <c r="K252" i="4" s="1"/>
  <c r="J250" i="4"/>
  <c r="K250" i="4" s="1"/>
  <c r="J248" i="4"/>
  <c r="K248" i="4" s="1"/>
  <c r="J247" i="4"/>
  <c r="K247" i="4" s="1"/>
  <c r="J246" i="4"/>
  <c r="K246" i="4" s="1"/>
  <c r="J244" i="4"/>
  <c r="K244" i="4" s="1"/>
  <c r="J243" i="4"/>
  <c r="K243" i="4" s="1"/>
  <c r="J241" i="4"/>
  <c r="K241" i="4" s="1"/>
  <c r="J240" i="4"/>
  <c r="K240" i="4" s="1"/>
  <c r="J239" i="4"/>
  <c r="K239" i="4" s="1"/>
  <c r="J238" i="4"/>
  <c r="K238" i="4" s="1"/>
  <c r="J237" i="4"/>
  <c r="K237" i="4" s="1"/>
  <c r="J236" i="4"/>
  <c r="K236" i="4" s="1"/>
  <c r="J233" i="4"/>
  <c r="K233" i="4" s="1"/>
  <c r="J232" i="4"/>
  <c r="K232" i="4" s="1"/>
  <c r="J231" i="4"/>
  <c r="K231" i="4" s="1"/>
  <c r="J230" i="4"/>
  <c r="K230" i="4" s="1"/>
  <c r="J226" i="4"/>
  <c r="K226" i="4" s="1"/>
  <c r="J225" i="4"/>
  <c r="K225" i="4" s="1"/>
  <c r="J224" i="4"/>
  <c r="K224" i="4" s="1"/>
  <c r="J222" i="4"/>
  <c r="K222" i="4" s="1"/>
  <c r="J221" i="4"/>
  <c r="K221" i="4" s="1"/>
  <c r="J220" i="4"/>
  <c r="K220" i="4" s="1"/>
  <c r="J217" i="4"/>
  <c r="K217" i="4" s="1"/>
  <c r="J216" i="4"/>
  <c r="K216" i="4" s="1"/>
  <c r="J215" i="4"/>
  <c r="K215" i="4" s="1"/>
  <c r="J214" i="4"/>
  <c r="K214" i="4" s="1"/>
  <c r="J210" i="4"/>
  <c r="K210" i="4" s="1"/>
  <c r="J209" i="4"/>
  <c r="K209" i="4" s="1"/>
  <c r="J208" i="4"/>
  <c r="K208" i="4" s="1"/>
  <c r="J207" i="4"/>
  <c r="K207" i="4" s="1"/>
  <c r="J203" i="4"/>
  <c r="K203" i="4" s="1"/>
  <c r="J202" i="4"/>
  <c r="K202" i="4" s="1"/>
  <c r="J201" i="4"/>
  <c r="K201" i="4" s="1"/>
  <c r="J200" i="4"/>
  <c r="K200" i="4" s="1"/>
  <c r="J198" i="4"/>
  <c r="K198" i="4" s="1"/>
  <c r="J197" i="4"/>
  <c r="K197" i="4" s="1"/>
  <c r="J196" i="4"/>
  <c r="K196" i="4" s="1"/>
  <c r="J195" i="4"/>
  <c r="K195" i="4" s="1"/>
  <c r="J193" i="4"/>
  <c r="K193" i="4" s="1"/>
  <c r="J192" i="4"/>
  <c r="K192" i="4" s="1"/>
  <c r="J191" i="4"/>
  <c r="K191" i="4" s="1"/>
  <c r="J190" i="4"/>
  <c r="K190" i="4" s="1"/>
  <c r="J187" i="4"/>
  <c r="K187" i="4" s="1"/>
  <c r="J186" i="4"/>
  <c r="K186" i="4" s="1"/>
  <c r="J185" i="4"/>
  <c r="K185" i="4" s="1"/>
  <c r="J184" i="4"/>
  <c r="K184" i="4" s="1"/>
  <c r="J180" i="4"/>
  <c r="K180" i="4" s="1"/>
  <c r="J179" i="4"/>
  <c r="K179" i="4" s="1"/>
  <c r="J178" i="4"/>
  <c r="K178" i="4" s="1"/>
  <c r="J176" i="4"/>
  <c r="K176" i="4" s="1"/>
  <c r="J175" i="4"/>
  <c r="K175" i="4" s="1"/>
  <c r="J174" i="4"/>
  <c r="K174" i="4" s="1"/>
  <c r="J173" i="4"/>
  <c r="K173" i="4" s="1"/>
  <c r="J171" i="4"/>
  <c r="K171" i="4" s="1"/>
  <c r="J170" i="4"/>
  <c r="K170" i="4" s="1"/>
  <c r="J169" i="4"/>
  <c r="K169" i="4" s="1"/>
  <c r="J168" i="4"/>
  <c r="K168" i="4" s="1"/>
  <c r="J166" i="4"/>
  <c r="K166" i="4" s="1"/>
  <c r="J165" i="4"/>
  <c r="K165" i="4" s="1"/>
  <c r="J164" i="4"/>
  <c r="K164" i="4" s="1"/>
  <c r="J163" i="4"/>
  <c r="K163" i="4" s="1"/>
  <c r="J159" i="4"/>
  <c r="K159" i="4" s="1"/>
  <c r="J158" i="4"/>
  <c r="K158" i="4" s="1"/>
  <c r="J157" i="4"/>
  <c r="K157" i="4" s="1"/>
  <c r="J156" i="4"/>
  <c r="K156" i="4" s="1"/>
  <c r="J152" i="4"/>
  <c r="K152" i="4" s="1"/>
  <c r="J151" i="4"/>
  <c r="K151" i="4" s="1"/>
  <c r="J150" i="4"/>
  <c r="K150" i="4" s="1"/>
  <c r="J149" i="4"/>
  <c r="K149" i="4" s="1"/>
  <c r="J145" i="4"/>
  <c r="K145" i="4" s="1"/>
  <c r="J144" i="4"/>
  <c r="K144" i="4" s="1"/>
  <c r="J143" i="4"/>
  <c r="K143" i="4" s="1"/>
  <c r="J142" i="4"/>
  <c r="K142" i="4" s="1"/>
  <c r="J138" i="4"/>
  <c r="K138" i="4" s="1"/>
  <c r="J137" i="4"/>
  <c r="K137" i="4" s="1"/>
  <c r="J136" i="4"/>
  <c r="K136" i="4" s="1"/>
  <c r="J135" i="4"/>
  <c r="K135" i="4" s="1"/>
  <c r="J131" i="4"/>
  <c r="K131" i="4" s="1"/>
  <c r="J130" i="4"/>
  <c r="K130" i="4" s="1"/>
  <c r="J129" i="4"/>
  <c r="K129" i="4" s="1"/>
  <c r="J125" i="4"/>
  <c r="K125" i="4" s="1"/>
  <c r="J124" i="4"/>
  <c r="K124" i="4" s="1"/>
  <c r="J123" i="4"/>
  <c r="K123" i="4" s="1"/>
  <c r="J119" i="4"/>
  <c r="K119" i="4" s="1"/>
  <c r="J118" i="4"/>
  <c r="K118" i="4" s="1"/>
  <c r="J117" i="4"/>
  <c r="K117" i="4" s="1"/>
  <c r="J114" i="4"/>
  <c r="K114" i="4" s="1"/>
  <c r="J113" i="4"/>
  <c r="K113" i="4" s="1"/>
  <c r="J112" i="4"/>
  <c r="K112" i="4" s="1"/>
  <c r="J108" i="4"/>
  <c r="K108" i="4" s="1"/>
  <c r="J107" i="4"/>
  <c r="K107" i="4" s="1"/>
  <c r="J106" i="4"/>
  <c r="K106" i="4" s="1"/>
  <c r="J103" i="4"/>
  <c r="K103" i="4" s="1"/>
  <c r="J102" i="4"/>
  <c r="K102" i="4" s="1"/>
  <c r="J101" i="4"/>
  <c r="K101" i="4" s="1"/>
  <c r="J100" i="4"/>
  <c r="K100" i="4" s="1"/>
  <c r="J97" i="4"/>
  <c r="K97" i="4" s="1"/>
  <c r="J96" i="4"/>
  <c r="K96" i="4" s="1"/>
  <c r="J94" i="4"/>
  <c r="K94" i="4" s="1"/>
  <c r="J93" i="4"/>
  <c r="K93" i="4" s="1"/>
  <c r="J92" i="4"/>
  <c r="K92" i="4" s="1"/>
  <c r="J89" i="4"/>
  <c r="K89" i="4" s="1"/>
  <c r="J88" i="4"/>
  <c r="K88" i="4" s="1"/>
  <c r="J87" i="4"/>
  <c r="K87" i="4" s="1"/>
  <c r="J84" i="4"/>
  <c r="K84" i="4" s="1"/>
  <c r="J83" i="4"/>
  <c r="K83" i="4" s="1"/>
  <c r="J82" i="4"/>
  <c r="K82" i="4" s="1"/>
  <c r="J81" i="4"/>
  <c r="K81" i="4" s="1"/>
  <c r="J79" i="4"/>
  <c r="K79" i="4" s="1"/>
  <c r="J78" i="4"/>
  <c r="K78" i="4" s="1"/>
  <c r="J77" i="4"/>
  <c r="K77" i="4" s="1"/>
  <c r="J73" i="4"/>
  <c r="K73" i="4" s="1"/>
  <c r="J72" i="4"/>
  <c r="K72" i="4" s="1"/>
  <c r="J71" i="4"/>
  <c r="K71" i="4" s="1"/>
  <c r="J67" i="4"/>
  <c r="K67" i="4" s="1"/>
  <c r="J66" i="4"/>
  <c r="K66" i="4" s="1"/>
  <c r="J65" i="4"/>
  <c r="K65" i="4" s="1"/>
  <c r="J61" i="4"/>
  <c r="K61" i="4" s="1"/>
  <c r="J60" i="4"/>
  <c r="K60" i="4" s="1"/>
  <c r="J59" i="4"/>
  <c r="K59" i="4" s="1"/>
  <c r="J56" i="4"/>
  <c r="K56" i="4" s="1"/>
  <c r="J55" i="4"/>
  <c r="K55" i="4" s="1"/>
  <c r="J54" i="4"/>
  <c r="K54" i="4" s="1"/>
  <c r="J51" i="4"/>
  <c r="K51" i="4" s="1"/>
  <c r="J50" i="4"/>
  <c r="K50" i="4" s="1"/>
  <c r="J49" i="4"/>
  <c r="K49" i="4" s="1"/>
  <c r="J48" i="4"/>
  <c r="K48" i="4" s="1"/>
  <c r="J46" i="4"/>
  <c r="K46" i="4" s="1"/>
  <c r="J45" i="4"/>
  <c r="K45" i="4" s="1"/>
  <c r="J44" i="4"/>
  <c r="K44" i="4" s="1"/>
  <c r="J41" i="4"/>
  <c r="K41" i="4" s="1"/>
  <c r="J40" i="4"/>
  <c r="K40" i="4" s="1"/>
  <c r="J39" i="4"/>
  <c r="K39" i="4" s="1"/>
  <c r="J271" i="4"/>
  <c r="K271" i="4" s="1"/>
  <c r="J270" i="4"/>
  <c r="K270" i="4" s="1"/>
  <c r="J267" i="4"/>
  <c r="K267" i="4" s="1"/>
  <c r="J266" i="4"/>
  <c r="K266" i="4" s="1"/>
  <c r="J265" i="4"/>
  <c r="K265" i="4" s="1"/>
  <c r="J35" i="4"/>
  <c r="K35" i="4" s="1"/>
  <c r="J34" i="4"/>
  <c r="K34" i="4" s="1"/>
  <c r="J33" i="4"/>
  <c r="K33" i="4" s="1"/>
  <c r="J28" i="4"/>
  <c r="K28" i="4" s="1"/>
  <c r="J27" i="4"/>
  <c r="K27" i="4" s="1"/>
  <c r="J26" i="4"/>
  <c r="K26" i="4" s="1"/>
  <c r="J23" i="4"/>
  <c r="K23" i="4" s="1"/>
  <c r="J22" i="4"/>
  <c r="K22" i="4" s="1"/>
  <c r="J21" i="4"/>
  <c r="K21" i="4" s="1"/>
  <c r="J18" i="4"/>
  <c r="K18" i="4" s="1"/>
  <c r="J17" i="4"/>
  <c r="K17" i="4" s="1"/>
  <c r="J16" i="4"/>
  <c r="K16" i="4" s="1"/>
  <c r="J15" i="4"/>
  <c r="K15" i="4" s="1"/>
  <c r="J11" i="4"/>
  <c r="K11" i="4" s="1"/>
  <c r="J10" i="4"/>
  <c r="K10" i="4" s="1"/>
  <c r="J9" i="4"/>
  <c r="K9" i="4" s="1"/>
  <c r="J6" i="4"/>
  <c r="K6" i="4" s="1"/>
  <c r="J5" i="4"/>
  <c r="K5" i="4" s="1"/>
  <c r="J4" i="4"/>
  <c r="K4" i="4" s="1"/>
  <c r="I284" i="4"/>
  <c r="K284" i="4" s="1"/>
  <c r="I279" i="4"/>
  <c r="K279" i="4" s="1"/>
  <c r="I278" i="4"/>
  <c r="K278" i="4" s="1"/>
  <c r="I273" i="4"/>
  <c r="K273" i="4" s="1"/>
  <c r="I261" i="4"/>
  <c r="K261" i="4" s="1"/>
  <c r="I256" i="4"/>
  <c r="K256" i="4" s="1"/>
  <c r="I255" i="4"/>
  <c r="K255" i="4" s="1"/>
  <c r="I249" i="4"/>
  <c r="K249" i="4" s="1"/>
  <c r="I245" i="4"/>
  <c r="K245" i="4" s="1"/>
  <c r="I234" i="4"/>
  <c r="K234" i="4" s="1"/>
  <c r="I229" i="4"/>
  <c r="K229" i="4" s="1"/>
  <c r="I227" i="4"/>
  <c r="K227" i="4" s="1"/>
  <c r="I223" i="4"/>
  <c r="K223" i="4" s="1"/>
  <c r="I218" i="4"/>
  <c r="K218" i="4" s="1"/>
  <c r="I213" i="4"/>
  <c r="K213" i="4" s="1"/>
  <c r="I212" i="4"/>
  <c r="K212" i="4" s="1"/>
  <c r="I211" i="4"/>
  <c r="K211" i="4" s="1"/>
  <c r="I206" i="4"/>
  <c r="K206" i="4" s="1"/>
  <c r="I205" i="4"/>
  <c r="K205" i="4" s="1"/>
  <c r="I199" i="4"/>
  <c r="K199" i="4" s="1"/>
  <c r="I194" i="4"/>
  <c r="K194" i="4" s="1"/>
  <c r="I188" i="4"/>
  <c r="K188" i="4" s="1"/>
  <c r="I183" i="4"/>
  <c r="K183" i="4" s="1"/>
  <c r="I182" i="4"/>
  <c r="K182" i="4" s="1"/>
  <c r="I177" i="4"/>
  <c r="K177" i="4" s="1"/>
  <c r="I167" i="4"/>
  <c r="K167" i="4" s="1"/>
  <c r="I162" i="4"/>
  <c r="K162" i="4" s="1"/>
  <c r="I160" i="4"/>
  <c r="K160" i="4" s="1"/>
  <c r="I155" i="4"/>
  <c r="K155" i="4" s="1"/>
  <c r="I154" i="4"/>
  <c r="K154" i="4" s="1"/>
  <c r="I153" i="4"/>
  <c r="K153" i="4" s="1"/>
  <c r="I148" i="4"/>
  <c r="K148" i="4" s="1"/>
  <c r="I146" i="4"/>
  <c r="K146" i="4" s="1"/>
  <c r="I141" i="4"/>
  <c r="K141" i="4" s="1"/>
  <c r="I140" i="4"/>
  <c r="K140" i="4" s="1"/>
  <c r="I139" i="4"/>
  <c r="K139" i="4" s="1"/>
  <c r="I134" i="4"/>
  <c r="K134" i="4" s="1"/>
  <c r="I132" i="4"/>
  <c r="K132" i="4" s="1"/>
  <c r="I128" i="4"/>
  <c r="K128" i="4" s="1"/>
  <c r="I127" i="4"/>
  <c r="K127" i="4" s="1"/>
  <c r="I126" i="4"/>
  <c r="K126" i="4" s="1"/>
  <c r="I122" i="4"/>
  <c r="K122" i="4" s="1"/>
  <c r="I120" i="4"/>
  <c r="K120" i="4" s="1"/>
  <c r="I116" i="4"/>
  <c r="K116" i="4" s="1"/>
  <c r="I115" i="4"/>
  <c r="K115" i="4" s="1"/>
  <c r="I111" i="4"/>
  <c r="K111" i="4" s="1"/>
  <c r="I109" i="4"/>
  <c r="K109" i="4" s="1"/>
  <c r="I105" i="4"/>
  <c r="K105" i="4" s="1"/>
  <c r="I104" i="4"/>
  <c r="K104" i="4" s="1"/>
  <c r="I99" i="4"/>
  <c r="K99" i="4" s="1"/>
  <c r="I95" i="4"/>
  <c r="K95" i="4" s="1"/>
  <c r="I91" i="4"/>
  <c r="K91" i="4" s="1"/>
  <c r="I86" i="4"/>
  <c r="K86" i="4" s="1"/>
  <c r="I85" i="4"/>
  <c r="K85" i="4" s="1"/>
  <c r="I80" i="4"/>
  <c r="K80" i="4" s="1"/>
  <c r="I76" i="4"/>
  <c r="K76" i="4" s="1"/>
  <c r="I75" i="4"/>
  <c r="K75" i="4" s="1"/>
  <c r="I74" i="4"/>
  <c r="K74" i="4" s="1"/>
  <c r="I70" i="4"/>
  <c r="K70" i="4" s="1"/>
  <c r="I68" i="4"/>
  <c r="K68" i="4" s="1"/>
  <c r="I64" i="4"/>
  <c r="K64" i="4" s="1"/>
  <c r="I63" i="4"/>
  <c r="K63" i="4" s="1"/>
  <c r="I57" i="4"/>
  <c r="K57" i="4" s="1"/>
  <c r="I53" i="4"/>
  <c r="K53" i="4" s="1"/>
  <c r="I47" i="4"/>
  <c r="K47" i="4" s="1"/>
  <c r="I43" i="4"/>
  <c r="K43" i="4" s="1"/>
  <c r="I42" i="4"/>
  <c r="K42" i="4" s="1"/>
  <c r="I38" i="4"/>
  <c r="K38" i="4" s="1"/>
  <c r="I269" i="4"/>
  <c r="K269" i="4" s="1"/>
  <c r="I268" i="4"/>
  <c r="K268" i="4" s="1"/>
  <c r="I264" i="4"/>
  <c r="K264" i="4" s="1"/>
  <c r="I263" i="4"/>
  <c r="K263" i="4" s="1"/>
  <c r="I36" i="4"/>
  <c r="K36" i="4" s="1"/>
  <c r="I32" i="4"/>
  <c r="K32" i="4" s="1"/>
  <c r="I31" i="4"/>
  <c r="K31" i="4" s="1"/>
  <c r="I29" i="4"/>
  <c r="K29" i="4" s="1"/>
  <c r="I25" i="4"/>
  <c r="K25" i="4" s="1"/>
  <c r="I24" i="4"/>
  <c r="K24" i="4" s="1"/>
  <c r="I19" i="4"/>
  <c r="K19" i="4" s="1"/>
  <c r="I14" i="4"/>
  <c r="K14" i="4" s="1"/>
  <c r="I13" i="4"/>
  <c r="K13" i="4" s="1"/>
  <c r="I12" i="4"/>
  <c r="K12" i="4" s="1"/>
  <c r="I8" i="4"/>
  <c r="K8" i="4" s="1"/>
  <c r="I7" i="4"/>
  <c r="K7" i="4" s="1"/>
  <c r="I3" i="4"/>
  <c r="K3" i="4" s="1"/>
  <c r="K110" i="11" l="1"/>
  <c r="K116" i="10"/>
  <c r="K181" i="8"/>
  <c r="K272" i="4"/>
  <c r="K110" i="4"/>
  <c r="K37" i="4"/>
  <c r="K98" i="4"/>
  <c r="K133" i="4"/>
  <c r="K228" i="4"/>
  <c r="K251" i="4"/>
  <c r="K219" i="4"/>
  <c r="K121" i="4"/>
  <c r="K69" i="4"/>
  <c r="K20" i="4"/>
  <c r="K161" i="4"/>
  <c r="K262" i="4"/>
  <c r="K181" i="4"/>
  <c r="K189" i="4"/>
  <c r="K62" i="4"/>
  <c r="K204" i="4"/>
  <c r="K242" i="4"/>
  <c r="K147" i="4"/>
  <c r="K30" i="4"/>
  <c r="K52" i="4"/>
  <c r="K58" i="4"/>
  <c r="K90" i="4"/>
  <c r="K172" i="4"/>
  <c r="K235" i="4"/>
  <c r="K285" i="4"/>
  <c r="K286" i="4" l="1"/>
</calcChain>
</file>

<file path=xl/sharedStrings.xml><?xml version="1.0" encoding="utf-8"?>
<sst xmlns="http://schemas.openxmlformats.org/spreadsheetml/2006/main" count="1472" uniqueCount="101">
  <si>
    <t>Отдел и подотдел</t>
  </si>
  <si>
    <t>Дървесен вид</t>
  </si>
  <si>
    <t>Сортимент</t>
  </si>
  <si>
    <t>Прогнозно количество дървесина пл.куб.м.</t>
  </si>
  <si>
    <t>Прогнозно количество дървесина пр.куб.м.</t>
  </si>
  <si>
    <t>Начална цена лв./пл.м3 без ДДС</t>
  </si>
  <si>
    <t>Начална цена лв./пр.м3 без ДДС</t>
  </si>
  <si>
    <t>Обща цена. лв. без ДДС/ пл.м3</t>
  </si>
  <si>
    <t>Обща цена. лв. без ДДС/ пр.м3</t>
  </si>
  <si>
    <t>Обща цена. лв. без ДДС</t>
  </si>
  <si>
    <t>Ясен</t>
  </si>
  <si>
    <t xml:space="preserve">Трупи за бичене над 50 см </t>
  </si>
  <si>
    <t xml:space="preserve">Трупи за бичене над 30 см </t>
  </si>
  <si>
    <t xml:space="preserve">Трупи за бичене до 29 см </t>
  </si>
  <si>
    <t>Технологична дървесина от дребна</t>
  </si>
  <si>
    <t>Технологична дървесина от дърва</t>
  </si>
  <si>
    <t>Дърва за огрев</t>
  </si>
  <si>
    <t>ОЗМ</t>
  </si>
  <si>
    <t>Всичко за подотдела</t>
  </si>
  <si>
    <t>Дъб</t>
  </si>
  <si>
    <t>Технологична дървесина от средна</t>
  </si>
  <si>
    <t>Цер</t>
  </si>
  <si>
    <t>Топола</t>
  </si>
  <si>
    <t>Габър</t>
  </si>
  <si>
    <t>Липа</t>
  </si>
  <si>
    <t>Бук</t>
  </si>
  <si>
    <t>Ч.бор</t>
  </si>
  <si>
    <t>Клен</t>
  </si>
  <si>
    <t>Мъждрян</t>
  </si>
  <si>
    <t>269 б</t>
  </si>
  <si>
    <t>269 а</t>
  </si>
  <si>
    <t>262 г</t>
  </si>
  <si>
    <t>261 в</t>
  </si>
  <si>
    <t>257 д</t>
  </si>
  <si>
    <t>257 з</t>
  </si>
  <si>
    <t>334 в</t>
  </si>
  <si>
    <t>379 л</t>
  </si>
  <si>
    <t>384 д</t>
  </si>
  <si>
    <t>385 д</t>
  </si>
  <si>
    <t>389 к</t>
  </si>
  <si>
    <t>139 в</t>
  </si>
  <si>
    <t>113 в</t>
  </si>
  <si>
    <t>129 в</t>
  </si>
  <si>
    <t>129 г</t>
  </si>
  <si>
    <t>133 м</t>
  </si>
  <si>
    <t>137 е</t>
  </si>
  <si>
    <t>140 г</t>
  </si>
  <si>
    <t>145 а</t>
  </si>
  <si>
    <t>147 ж</t>
  </si>
  <si>
    <t>190 д</t>
  </si>
  <si>
    <t>200 а</t>
  </si>
  <si>
    <t>87 а2</t>
  </si>
  <si>
    <t>Акация</t>
  </si>
  <si>
    <t>1036 г</t>
  </si>
  <si>
    <t>1211 п</t>
  </si>
  <si>
    <t>305 д</t>
  </si>
  <si>
    <t>377 ж</t>
  </si>
  <si>
    <t>381 г</t>
  </si>
  <si>
    <t>247 г</t>
  </si>
  <si>
    <t>342 д</t>
  </si>
  <si>
    <t>355 г</t>
  </si>
  <si>
    <t>355 е</t>
  </si>
  <si>
    <t>355 ж</t>
  </si>
  <si>
    <t>357 г</t>
  </si>
  <si>
    <t>368 в</t>
  </si>
  <si>
    <t>374 а</t>
  </si>
  <si>
    <t>377 а</t>
  </si>
  <si>
    <t>378 а</t>
  </si>
  <si>
    <t>378 д</t>
  </si>
  <si>
    <t>1047 г</t>
  </si>
  <si>
    <t>1047 д</t>
  </si>
  <si>
    <t>1048 б</t>
  </si>
  <si>
    <t>1051 а</t>
  </si>
  <si>
    <t>1055 в</t>
  </si>
  <si>
    <t>1058 б</t>
  </si>
  <si>
    <t>1058 г</t>
  </si>
  <si>
    <t>1058 е</t>
  </si>
  <si>
    <t>1117 в</t>
  </si>
  <si>
    <t>1117 г</t>
  </si>
  <si>
    <t>1117 д</t>
  </si>
  <si>
    <t>1165 д</t>
  </si>
  <si>
    <t>348 л</t>
  </si>
  <si>
    <t>187 а</t>
  </si>
  <si>
    <t>197 б</t>
  </si>
  <si>
    <t>1050 д</t>
  </si>
  <si>
    <t>Трупи за бичене над 50 см</t>
  </si>
  <si>
    <t>Трупи за бичене над 30 см</t>
  </si>
  <si>
    <t>Трупи за бичене до 29 см</t>
  </si>
  <si>
    <t>373 г</t>
  </si>
  <si>
    <t>Всичко обект I</t>
  </si>
  <si>
    <t>Всичко обект II</t>
  </si>
  <si>
    <t>Обект</t>
  </si>
  <si>
    <t>I</t>
  </si>
  <si>
    <t>II</t>
  </si>
  <si>
    <t>III</t>
  </si>
  <si>
    <t>IV</t>
  </si>
  <si>
    <t>V</t>
  </si>
  <si>
    <t>Всичко обект III</t>
  </si>
  <si>
    <t>ПРИЛОЖЕНИЕ № 2</t>
  </si>
  <si>
    <t xml:space="preserve"> Всичко обект IV</t>
  </si>
  <si>
    <t>Всичко обект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</si>
</sst>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/>
    <xf numFmtId="0" fontId="2" fillId="0" borderId="1" xfId="1" applyFont="1" applyBorder="1" applyAlignment="1">
      <alignment vertical="center"/>
    </xf>
    <xf numFmtId="0" fontId="2" fillId="0" borderId="1" xfId="1" applyNumberFormat="1" applyFont="1" applyFill="1" applyBorder="1" applyAlignment="1" applyProtection="1">
      <alignment horizontal="right" vertical="top"/>
    </xf>
    <xf numFmtId="0" fontId="2" fillId="0" borderId="1" xfId="1" applyFont="1" applyBorder="1"/>
    <xf numFmtId="2" fontId="2" fillId="0" borderId="1" xfId="1" applyNumberFormat="1" applyFont="1" applyBorder="1"/>
    <xf numFmtId="0" fontId="2" fillId="0" borderId="3" xfId="1" applyNumberFormat="1" applyFont="1" applyFill="1" applyBorder="1" applyAlignment="1" applyProtection="1">
      <alignment horizontal="right" vertical="top"/>
    </xf>
    <xf numFmtId="1" fontId="2" fillId="0" borderId="3" xfId="1" applyNumberFormat="1" applyFont="1" applyFill="1" applyBorder="1" applyAlignment="1" applyProtection="1">
      <alignment horizontal="right" vertical="top"/>
    </xf>
    <xf numFmtId="0" fontId="2" fillId="2" borderId="5" xfId="1" applyNumberFormat="1" applyFont="1" applyFill="1" applyBorder="1" applyAlignment="1" applyProtection="1">
      <alignment horizontal="left" vertical="top"/>
    </xf>
    <xf numFmtId="0" fontId="3" fillId="2" borderId="3" xfId="1" applyFont="1" applyFill="1" applyBorder="1" applyAlignment="1">
      <alignment horizontal="right"/>
    </xf>
    <xf numFmtId="1" fontId="3" fillId="2" borderId="3" xfId="1" applyNumberFormat="1" applyFont="1" applyFill="1" applyBorder="1" applyAlignment="1" applyProtection="1">
      <alignment horizontal="right"/>
    </xf>
    <xf numFmtId="0" fontId="2" fillId="2" borderId="1" xfId="1" applyFont="1" applyFill="1" applyBorder="1"/>
    <xf numFmtId="2" fontId="3" fillId="2" borderId="3" xfId="1" applyNumberFormat="1" applyFont="1" applyFill="1" applyBorder="1" applyAlignment="1" applyProtection="1">
      <alignment horizontal="right"/>
    </xf>
    <xf numFmtId="0" fontId="2" fillId="0" borderId="5" xfId="1" applyFont="1" applyFill="1" applyBorder="1"/>
    <xf numFmtId="2" fontId="2" fillId="0" borderId="3" xfId="1" applyNumberFormat="1" applyFont="1" applyBorder="1"/>
    <xf numFmtId="1" fontId="2" fillId="0" borderId="1" xfId="1" applyNumberFormat="1" applyFont="1" applyFill="1" applyBorder="1" applyAlignment="1" applyProtection="1">
      <alignment horizontal="right" vertical="top"/>
    </xf>
    <xf numFmtId="0" fontId="3" fillId="0" borderId="0" xfId="1" applyNumberFormat="1" applyFont="1" applyFill="1" applyBorder="1" applyAlignment="1" applyProtection="1">
      <alignment horizontal="right" vertical="top"/>
    </xf>
    <xf numFmtId="0" fontId="2" fillId="0" borderId="3" xfId="1" applyFont="1" applyBorder="1" applyAlignment="1">
      <alignment vertical="center"/>
    </xf>
    <xf numFmtId="1" fontId="3" fillId="0" borderId="0" xfId="1" applyNumberFormat="1" applyFont="1" applyFill="1" applyBorder="1" applyAlignment="1" applyProtection="1">
      <alignment horizontal="right" vertical="top"/>
    </xf>
    <xf numFmtId="2" fontId="4" fillId="2" borderId="1" xfId="0" applyNumberFormat="1" applyFont="1" applyFill="1" applyBorder="1"/>
    <xf numFmtId="0" fontId="2" fillId="0" borderId="0" xfId="1" applyFont="1"/>
    <xf numFmtId="0" fontId="5" fillId="0" borderId="0" xfId="0" applyFont="1"/>
    <xf numFmtId="0" fontId="3" fillId="0" borderId="7" xfId="1" applyNumberFormat="1" applyFont="1" applyFill="1" applyBorder="1" applyAlignment="1" applyProtection="1">
      <alignment horizontal="right" vertical="top"/>
    </xf>
    <xf numFmtId="1" fontId="3" fillId="0" borderId="2" xfId="1" applyNumberFormat="1" applyFont="1" applyFill="1" applyBorder="1" applyAlignment="1" applyProtection="1">
      <alignment horizontal="right" vertical="top"/>
    </xf>
    <xf numFmtId="165" fontId="2" fillId="0" borderId="1" xfId="1" applyNumberFormat="1" applyFont="1" applyBorder="1"/>
    <xf numFmtId="0" fontId="5" fillId="0" borderId="1" xfId="0" applyFont="1" applyBorder="1"/>
    <xf numFmtId="0" fontId="5" fillId="2" borderId="1" xfId="0" applyFont="1" applyFill="1" applyBorder="1"/>
    <xf numFmtId="2" fontId="5" fillId="0" borderId="1" xfId="0" applyNumberFormat="1" applyFont="1" applyBorder="1"/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2" fillId="2" borderId="10" xfId="1" applyNumberFormat="1" applyFont="1" applyFill="1" applyBorder="1" applyAlignment="1" applyProtection="1">
      <alignment horizontal="left" vertical="top"/>
    </xf>
    <xf numFmtId="0" fontId="3" fillId="2" borderId="8" xfId="1" applyFont="1" applyFill="1" applyBorder="1" applyAlignment="1">
      <alignment horizontal="right"/>
    </xf>
    <xf numFmtId="1" fontId="3" fillId="2" borderId="8" xfId="1" applyNumberFormat="1" applyFont="1" applyFill="1" applyBorder="1" applyAlignment="1" applyProtection="1">
      <alignment horizontal="right"/>
    </xf>
    <xf numFmtId="0" fontId="2" fillId="2" borderId="6" xfId="1" applyFont="1" applyFill="1" applyBorder="1"/>
    <xf numFmtId="2" fontId="3" fillId="2" borderId="8" xfId="1" applyNumberFormat="1" applyFont="1" applyFill="1" applyBorder="1" applyAlignment="1" applyProtection="1">
      <alignment horizontal="right"/>
    </xf>
    <xf numFmtId="0" fontId="5" fillId="2" borderId="6" xfId="0" applyFont="1" applyFill="1" applyBorder="1"/>
    <xf numFmtId="2" fontId="4" fillId="2" borderId="6" xfId="0" applyNumberFormat="1" applyFont="1" applyFill="1" applyBorder="1"/>
    <xf numFmtId="0" fontId="2" fillId="0" borderId="9" xfId="1" applyFont="1" applyFill="1" applyBorder="1"/>
    <xf numFmtId="0" fontId="2" fillId="0" borderId="4" xfId="1" applyFont="1" applyBorder="1" applyAlignment="1">
      <alignment vertical="center"/>
    </xf>
    <xf numFmtId="0" fontId="2" fillId="0" borderId="4" xfId="1" applyNumberFormat="1" applyFont="1" applyFill="1" applyBorder="1" applyAlignment="1" applyProtection="1">
      <alignment horizontal="right" vertical="top"/>
    </xf>
    <xf numFmtId="2" fontId="2" fillId="0" borderId="4" xfId="1" applyNumberFormat="1" applyFont="1" applyBorder="1"/>
    <xf numFmtId="0" fontId="2" fillId="0" borderId="4" xfId="1" applyFont="1" applyBorder="1"/>
    <xf numFmtId="1" fontId="2" fillId="0" borderId="9" xfId="1" applyNumberFormat="1" applyFont="1" applyFill="1" applyBorder="1" applyAlignment="1" applyProtection="1">
      <alignment horizontal="right" vertical="top"/>
    </xf>
    <xf numFmtId="0" fontId="2" fillId="0" borderId="9" xfId="1" applyNumberFormat="1" applyFont="1" applyFill="1" applyBorder="1" applyAlignment="1" applyProtection="1">
      <alignment horizontal="right" vertical="top"/>
    </xf>
    <xf numFmtId="0" fontId="5" fillId="0" borderId="4" xfId="0" applyFont="1" applyBorder="1"/>
    <xf numFmtId="0" fontId="2" fillId="2" borderId="1" xfId="1" applyNumberFormat="1" applyFont="1" applyFill="1" applyBorder="1" applyAlignment="1" applyProtection="1">
      <alignment horizontal="left" vertical="top"/>
    </xf>
    <xf numFmtId="0" fontId="3" fillId="2" borderId="1" xfId="1" applyFont="1" applyFill="1" applyBorder="1" applyAlignment="1">
      <alignment horizontal="right"/>
    </xf>
    <xf numFmtId="1" fontId="3" fillId="2" borderId="1" xfId="1" applyNumberFormat="1" applyFont="1" applyFill="1" applyBorder="1" applyAlignment="1" applyProtection="1">
      <alignment horizontal="right"/>
    </xf>
    <xf numFmtId="2" fontId="3" fillId="2" borderId="1" xfId="1" applyNumberFormat="1" applyFont="1" applyFill="1" applyBorder="1" applyAlignment="1" applyProtection="1">
      <alignment horizontal="right"/>
    </xf>
    <xf numFmtId="0" fontId="2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3">
    <cellStyle name="Запетая 2" xfId="2" xr:uid="{00000000-0005-0000-0000-000000000000}"/>
    <cellStyle name="Нормален" xfId="0" builtinId="0"/>
    <cellStyle name="Нормален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94"/>
  <sheetViews>
    <sheetView topLeftCell="A214" zoomScaleNormal="100" workbookViewId="0">
      <selection activeCell="H235" sqref="H235"/>
    </sheetView>
  </sheetViews>
  <sheetFormatPr defaultColWidth="8.85546875" defaultRowHeight="15.75" x14ac:dyDescent="0.25"/>
  <cols>
    <col min="1" max="1" width="8.85546875" style="23"/>
    <col min="2" max="2" width="10.85546875" style="30" customWidth="1"/>
    <col min="3" max="3" width="11.140625" style="30" customWidth="1"/>
    <col min="4" max="4" width="45.85546875" style="23" customWidth="1"/>
    <col min="5" max="5" width="12.28515625" style="23" customWidth="1"/>
    <col min="6" max="6" width="11.85546875" style="23" customWidth="1"/>
    <col min="7" max="7" width="10.42578125" style="23" customWidth="1"/>
    <col min="8" max="8" width="10" style="23" customWidth="1"/>
    <col min="9" max="9" width="10.5703125" style="23" customWidth="1"/>
    <col min="10" max="10" width="10.140625" style="23" customWidth="1"/>
    <col min="11" max="11" width="12" style="23" customWidth="1"/>
    <col min="12" max="16384" width="8.85546875" style="23"/>
  </cols>
  <sheetData>
    <row r="1" spans="1:11" x14ac:dyDescent="0.25">
      <c r="B1" s="22"/>
      <c r="C1" s="22"/>
      <c r="D1" s="60" t="s">
        <v>98</v>
      </c>
      <c r="E1" s="60"/>
      <c r="F1" s="60"/>
      <c r="G1" s="22"/>
      <c r="H1" s="22"/>
      <c r="I1" s="22"/>
      <c r="J1" s="22"/>
      <c r="K1" s="22"/>
    </row>
    <row r="2" spans="1:11" ht="78.75" x14ac:dyDescent="0.25">
      <c r="A2" s="32" t="s">
        <v>91</v>
      </c>
      <c r="B2" s="2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x14ac:dyDescent="0.25">
      <c r="A3" s="57" t="s">
        <v>92</v>
      </c>
      <c r="B3" s="55" t="s">
        <v>40</v>
      </c>
      <c r="C3" s="40" t="s">
        <v>19</v>
      </c>
      <c r="D3" s="41" t="s">
        <v>13</v>
      </c>
      <c r="E3" s="42">
        <v>2</v>
      </c>
      <c r="F3" s="45"/>
      <c r="G3" s="43">
        <v>123</v>
      </c>
      <c r="H3" s="44"/>
      <c r="I3" s="43">
        <f>E3*G3</f>
        <v>246</v>
      </c>
      <c r="J3" s="43"/>
      <c r="K3" s="43">
        <f>I3</f>
        <v>246</v>
      </c>
    </row>
    <row r="4" spans="1:11" x14ac:dyDescent="0.25">
      <c r="A4" s="58"/>
      <c r="B4" s="55"/>
      <c r="C4" s="3" t="s">
        <v>19</v>
      </c>
      <c r="D4" s="4" t="s">
        <v>20</v>
      </c>
      <c r="E4" s="8">
        <v>5</v>
      </c>
      <c r="F4" s="9">
        <v>8</v>
      </c>
      <c r="G4" s="6"/>
      <c r="H4" s="7">
        <v>30</v>
      </c>
      <c r="I4" s="7"/>
      <c r="J4" s="7">
        <f>F4*H4</f>
        <v>240</v>
      </c>
      <c r="K4" s="7">
        <f>J4</f>
        <v>240</v>
      </c>
    </row>
    <row r="5" spans="1:11" x14ac:dyDescent="0.25">
      <c r="A5" s="58"/>
      <c r="B5" s="55"/>
      <c r="C5" s="3" t="s">
        <v>19</v>
      </c>
      <c r="D5" s="4" t="s">
        <v>15</v>
      </c>
      <c r="E5" s="8">
        <v>10</v>
      </c>
      <c r="F5" s="9">
        <v>17</v>
      </c>
      <c r="G5" s="6"/>
      <c r="H5" s="7">
        <v>30</v>
      </c>
      <c r="I5" s="7"/>
      <c r="J5" s="7">
        <f>F5*H5</f>
        <v>510</v>
      </c>
      <c r="K5" s="7">
        <f>J5</f>
        <v>510</v>
      </c>
    </row>
    <row r="6" spans="1:11" x14ac:dyDescent="0.25">
      <c r="A6" s="58"/>
      <c r="B6" s="55"/>
      <c r="C6" s="3" t="s">
        <v>19</v>
      </c>
      <c r="D6" s="4" t="s">
        <v>16</v>
      </c>
      <c r="E6" s="8">
        <v>3</v>
      </c>
      <c r="F6" s="17">
        <v>5</v>
      </c>
      <c r="G6" s="6"/>
      <c r="H6" s="7">
        <v>30</v>
      </c>
      <c r="I6" s="7"/>
      <c r="J6" s="7">
        <f>F6*H6</f>
        <v>150</v>
      </c>
      <c r="K6" s="7">
        <f>J6</f>
        <v>150</v>
      </c>
    </row>
    <row r="7" spans="1:11" x14ac:dyDescent="0.25">
      <c r="A7" s="58"/>
      <c r="B7" s="55"/>
      <c r="C7" s="3" t="s">
        <v>19</v>
      </c>
      <c r="D7" s="4" t="s">
        <v>17</v>
      </c>
      <c r="E7" s="8">
        <v>1</v>
      </c>
      <c r="F7" s="9"/>
      <c r="G7" s="7">
        <v>63</v>
      </c>
      <c r="H7" s="7"/>
      <c r="I7" s="7">
        <f>E7*G7</f>
        <v>63</v>
      </c>
      <c r="J7" s="7"/>
      <c r="K7" s="7">
        <f>I7</f>
        <v>63</v>
      </c>
    </row>
    <row r="8" spans="1:11" x14ac:dyDescent="0.25">
      <c r="A8" s="58"/>
      <c r="B8" s="55"/>
      <c r="C8" s="3" t="s">
        <v>25</v>
      </c>
      <c r="D8" s="4" t="s">
        <v>12</v>
      </c>
      <c r="E8" s="8">
        <v>1</v>
      </c>
      <c r="F8" s="9"/>
      <c r="G8" s="7">
        <v>93</v>
      </c>
      <c r="H8" s="7"/>
      <c r="I8" s="7">
        <f>E8*G8</f>
        <v>93</v>
      </c>
      <c r="J8" s="7"/>
      <c r="K8" s="7">
        <f>I8</f>
        <v>93</v>
      </c>
    </row>
    <row r="9" spans="1:11" x14ac:dyDescent="0.25">
      <c r="A9" s="58"/>
      <c r="B9" s="55"/>
      <c r="C9" s="3" t="s">
        <v>25</v>
      </c>
      <c r="D9" s="4" t="s">
        <v>20</v>
      </c>
      <c r="E9" s="5">
        <v>7</v>
      </c>
      <c r="F9" s="9">
        <v>12</v>
      </c>
      <c r="G9" s="6"/>
      <c r="H9" s="29">
        <v>27</v>
      </c>
      <c r="I9" s="7"/>
      <c r="J9" s="7">
        <f>F9*H9</f>
        <v>324</v>
      </c>
      <c r="K9" s="7">
        <f>J9</f>
        <v>324</v>
      </c>
    </row>
    <row r="10" spans="1:11" x14ac:dyDescent="0.25">
      <c r="A10" s="58"/>
      <c r="B10" s="55"/>
      <c r="C10" s="3" t="s">
        <v>25</v>
      </c>
      <c r="D10" s="4" t="s">
        <v>15</v>
      </c>
      <c r="E10" s="8">
        <v>10</v>
      </c>
      <c r="F10" s="9">
        <v>17</v>
      </c>
      <c r="G10" s="6"/>
      <c r="H10" s="29">
        <v>27</v>
      </c>
      <c r="I10" s="7"/>
      <c r="J10" s="7">
        <f>F10*H10</f>
        <v>459</v>
      </c>
      <c r="K10" s="7">
        <f>J10</f>
        <v>459</v>
      </c>
    </row>
    <row r="11" spans="1:11" x14ac:dyDescent="0.25">
      <c r="A11" s="58"/>
      <c r="B11" s="55"/>
      <c r="C11" s="3" t="s">
        <v>25</v>
      </c>
      <c r="D11" s="4" t="s">
        <v>16</v>
      </c>
      <c r="E11" s="8">
        <v>10</v>
      </c>
      <c r="F11" s="17">
        <v>18</v>
      </c>
      <c r="G11" s="6"/>
      <c r="H11" s="29">
        <v>27</v>
      </c>
      <c r="I11" s="7"/>
      <c r="J11" s="7">
        <f>F11*H11</f>
        <v>486</v>
      </c>
      <c r="K11" s="7">
        <f>J11</f>
        <v>486</v>
      </c>
    </row>
    <row r="12" spans="1:11" x14ac:dyDescent="0.25">
      <c r="A12" s="58"/>
      <c r="B12" s="55"/>
      <c r="C12" s="3" t="s">
        <v>25</v>
      </c>
      <c r="D12" s="4" t="s">
        <v>17</v>
      </c>
      <c r="E12" s="8">
        <v>2</v>
      </c>
      <c r="F12" s="9"/>
      <c r="G12" s="26">
        <v>51</v>
      </c>
      <c r="H12" s="7"/>
      <c r="I12" s="7">
        <f>E12*G12</f>
        <v>102</v>
      </c>
      <c r="J12" s="7"/>
      <c r="K12" s="7">
        <f>I12</f>
        <v>102</v>
      </c>
    </row>
    <row r="13" spans="1:11" x14ac:dyDescent="0.25">
      <c r="A13" s="58"/>
      <c r="B13" s="55"/>
      <c r="C13" s="3" t="s">
        <v>23</v>
      </c>
      <c r="D13" s="4" t="s">
        <v>12</v>
      </c>
      <c r="E13" s="8">
        <v>5</v>
      </c>
      <c r="F13" s="9"/>
      <c r="G13" s="7">
        <v>58</v>
      </c>
      <c r="H13" s="7"/>
      <c r="I13" s="7">
        <f>E13*G13</f>
        <v>290</v>
      </c>
      <c r="J13" s="7"/>
      <c r="K13" s="7">
        <f>I13</f>
        <v>290</v>
      </c>
    </row>
    <row r="14" spans="1:11" x14ac:dyDescent="0.25">
      <c r="A14" s="58"/>
      <c r="B14" s="55"/>
      <c r="C14" s="3" t="s">
        <v>23</v>
      </c>
      <c r="D14" s="4" t="s">
        <v>13</v>
      </c>
      <c r="E14" s="8">
        <v>2</v>
      </c>
      <c r="F14" s="9"/>
      <c r="G14" s="7">
        <v>53</v>
      </c>
      <c r="H14" s="7"/>
      <c r="I14" s="7">
        <f>E14*G14</f>
        <v>106</v>
      </c>
      <c r="J14" s="7"/>
      <c r="K14" s="7">
        <f>I14</f>
        <v>106</v>
      </c>
    </row>
    <row r="15" spans="1:11" x14ac:dyDescent="0.25">
      <c r="A15" s="58"/>
      <c r="B15" s="55"/>
      <c r="C15" s="3" t="s">
        <v>23</v>
      </c>
      <c r="D15" s="4" t="s">
        <v>20</v>
      </c>
      <c r="E15" s="8">
        <v>39</v>
      </c>
      <c r="F15" s="9">
        <v>65</v>
      </c>
      <c r="G15" s="6"/>
      <c r="H15" s="7">
        <v>27</v>
      </c>
      <c r="I15" s="7"/>
      <c r="J15" s="7">
        <f>F15*H15</f>
        <v>1755</v>
      </c>
      <c r="K15" s="7">
        <f>J15</f>
        <v>1755</v>
      </c>
    </row>
    <row r="16" spans="1:11" x14ac:dyDescent="0.25">
      <c r="A16" s="58"/>
      <c r="B16" s="55"/>
      <c r="C16" s="3" t="s">
        <v>23</v>
      </c>
      <c r="D16" s="4" t="s">
        <v>14</v>
      </c>
      <c r="E16" s="8">
        <v>4</v>
      </c>
      <c r="F16" s="9">
        <v>7</v>
      </c>
      <c r="G16" s="6"/>
      <c r="H16" s="7">
        <v>27</v>
      </c>
      <c r="I16" s="7"/>
      <c r="J16" s="7">
        <f>F16*H16</f>
        <v>189</v>
      </c>
      <c r="K16" s="7">
        <f>J16</f>
        <v>189</v>
      </c>
    </row>
    <row r="17" spans="1:11" x14ac:dyDescent="0.25">
      <c r="A17" s="58"/>
      <c r="B17" s="55"/>
      <c r="C17" s="3" t="s">
        <v>23</v>
      </c>
      <c r="D17" s="4" t="s">
        <v>15</v>
      </c>
      <c r="E17" s="8">
        <v>70</v>
      </c>
      <c r="F17" s="9">
        <v>117</v>
      </c>
      <c r="G17" s="6"/>
      <c r="H17" s="7">
        <v>27</v>
      </c>
      <c r="I17" s="7"/>
      <c r="J17" s="7">
        <f>F17*H17</f>
        <v>3159</v>
      </c>
      <c r="K17" s="7">
        <f>J17</f>
        <v>3159</v>
      </c>
    </row>
    <row r="18" spans="1:11" x14ac:dyDescent="0.25">
      <c r="A18" s="58"/>
      <c r="B18" s="55"/>
      <c r="C18" s="3" t="s">
        <v>23</v>
      </c>
      <c r="D18" s="4" t="s">
        <v>16</v>
      </c>
      <c r="E18" s="8">
        <v>30</v>
      </c>
      <c r="F18" s="17">
        <v>55</v>
      </c>
      <c r="G18" s="6"/>
      <c r="H18" s="7">
        <v>27</v>
      </c>
      <c r="I18" s="7"/>
      <c r="J18" s="7">
        <f>F18*H18</f>
        <v>1485</v>
      </c>
      <c r="K18" s="7">
        <f>J18</f>
        <v>1485</v>
      </c>
    </row>
    <row r="19" spans="1:11" x14ac:dyDescent="0.25">
      <c r="A19" s="58"/>
      <c r="B19" s="55"/>
      <c r="C19" s="3" t="s">
        <v>23</v>
      </c>
      <c r="D19" s="4" t="s">
        <v>17</v>
      </c>
      <c r="E19" s="8">
        <v>21</v>
      </c>
      <c r="F19" s="9"/>
      <c r="G19" s="7">
        <v>43</v>
      </c>
      <c r="H19" s="7"/>
      <c r="I19" s="7">
        <f>E19*G19</f>
        <v>903</v>
      </c>
      <c r="J19" s="16"/>
      <c r="K19" s="7">
        <f>I19</f>
        <v>903</v>
      </c>
    </row>
    <row r="20" spans="1:11" x14ac:dyDescent="0.25">
      <c r="A20" s="58"/>
      <c r="B20" s="56"/>
      <c r="C20" s="10"/>
      <c r="D20" s="11" t="s">
        <v>18</v>
      </c>
      <c r="E20" s="12">
        <v>222</v>
      </c>
      <c r="F20" s="12">
        <v>321</v>
      </c>
      <c r="G20" s="13"/>
      <c r="H20" s="13"/>
      <c r="I20" s="14"/>
      <c r="J20" s="14"/>
      <c r="K20" s="14">
        <f>SUM(K3:K19)</f>
        <v>10560</v>
      </c>
    </row>
    <row r="21" spans="1:11" x14ac:dyDescent="0.25">
      <c r="A21" s="58"/>
      <c r="B21" s="55" t="s">
        <v>41</v>
      </c>
      <c r="C21" s="3" t="s">
        <v>19</v>
      </c>
      <c r="D21" s="4" t="s">
        <v>20</v>
      </c>
      <c r="E21" s="5">
        <v>1</v>
      </c>
      <c r="F21" s="9">
        <v>2</v>
      </c>
      <c r="G21" s="6"/>
      <c r="H21" s="7">
        <v>30</v>
      </c>
      <c r="I21" s="7"/>
      <c r="J21" s="7">
        <f>F21*H21</f>
        <v>60</v>
      </c>
      <c r="K21" s="7">
        <f>J21</f>
        <v>60</v>
      </c>
    </row>
    <row r="22" spans="1:11" x14ac:dyDescent="0.25">
      <c r="A22" s="58"/>
      <c r="B22" s="55"/>
      <c r="C22" s="3" t="s">
        <v>19</v>
      </c>
      <c r="D22" s="4" t="s">
        <v>15</v>
      </c>
      <c r="E22" s="8">
        <v>1</v>
      </c>
      <c r="F22" s="9">
        <v>2</v>
      </c>
      <c r="G22" s="6"/>
      <c r="H22" s="7">
        <v>30</v>
      </c>
      <c r="I22" s="7"/>
      <c r="J22" s="7">
        <f>F22*H22</f>
        <v>60</v>
      </c>
      <c r="K22" s="7">
        <f>J22</f>
        <v>60</v>
      </c>
    </row>
    <row r="23" spans="1:11" x14ac:dyDescent="0.25">
      <c r="A23" s="58"/>
      <c r="B23" s="55"/>
      <c r="C23" s="3" t="s">
        <v>19</v>
      </c>
      <c r="D23" s="4" t="s">
        <v>16</v>
      </c>
      <c r="E23" s="8">
        <v>2</v>
      </c>
      <c r="F23" s="17">
        <v>4</v>
      </c>
      <c r="G23" s="6"/>
      <c r="H23" s="7">
        <v>30</v>
      </c>
      <c r="I23" s="7"/>
      <c r="J23" s="7">
        <f>F23*H23</f>
        <v>120</v>
      </c>
      <c r="K23" s="7">
        <f>J23</f>
        <v>120</v>
      </c>
    </row>
    <row r="24" spans="1:11" x14ac:dyDescent="0.25">
      <c r="A24" s="58"/>
      <c r="B24" s="55"/>
      <c r="C24" s="3" t="s">
        <v>21</v>
      </c>
      <c r="D24" s="4" t="s">
        <v>12</v>
      </c>
      <c r="E24" s="8">
        <v>1</v>
      </c>
      <c r="F24" s="17"/>
      <c r="G24" s="7">
        <v>53</v>
      </c>
      <c r="H24" s="7"/>
      <c r="I24" s="7">
        <f>E24*G24</f>
        <v>53</v>
      </c>
      <c r="J24" s="7"/>
      <c r="K24" s="7">
        <f>I24</f>
        <v>53</v>
      </c>
    </row>
    <row r="25" spans="1:11" x14ac:dyDescent="0.25">
      <c r="A25" s="58"/>
      <c r="B25" s="55"/>
      <c r="C25" s="3" t="s">
        <v>21</v>
      </c>
      <c r="D25" s="4" t="s">
        <v>13</v>
      </c>
      <c r="E25" s="8">
        <v>3</v>
      </c>
      <c r="F25" s="9"/>
      <c r="G25" s="7">
        <v>53</v>
      </c>
      <c r="H25" s="7"/>
      <c r="I25" s="7">
        <f>E25*G25</f>
        <v>159</v>
      </c>
      <c r="J25" s="7"/>
      <c r="K25" s="7">
        <f>I25</f>
        <v>159</v>
      </c>
    </row>
    <row r="26" spans="1:11" x14ac:dyDescent="0.25">
      <c r="A26" s="58"/>
      <c r="B26" s="55"/>
      <c r="C26" s="3" t="s">
        <v>21</v>
      </c>
      <c r="D26" s="4" t="s">
        <v>20</v>
      </c>
      <c r="E26" s="8">
        <v>11</v>
      </c>
      <c r="F26" s="9">
        <v>18</v>
      </c>
      <c r="G26" s="6"/>
      <c r="H26" s="7">
        <v>30</v>
      </c>
      <c r="I26" s="7"/>
      <c r="J26" s="7">
        <f>F26*H26</f>
        <v>540</v>
      </c>
      <c r="K26" s="7">
        <f>J26</f>
        <v>540</v>
      </c>
    </row>
    <row r="27" spans="1:11" x14ac:dyDescent="0.25">
      <c r="A27" s="58"/>
      <c r="B27" s="55"/>
      <c r="C27" s="3" t="s">
        <v>21</v>
      </c>
      <c r="D27" s="4" t="s">
        <v>15</v>
      </c>
      <c r="E27" s="8">
        <v>53</v>
      </c>
      <c r="F27" s="9">
        <v>88</v>
      </c>
      <c r="G27" s="6"/>
      <c r="H27" s="7">
        <v>30</v>
      </c>
      <c r="I27" s="7"/>
      <c r="J27" s="7">
        <f>F27*H27</f>
        <v>2640</v>
      </c>
      <c r="K27" s="7">
        <f>J27</f>
        <v>2640</v>
      </c>
    </row>
    <row r="28" spans="1:11" x14ac:dyDescent="0.25">
      <c r="A28" s="58"/>
      <c r="B28" s="55"/>
      <c r="C28" s="3" t="s">
        <v>21</v>
      </c>
      <c r="D28" s="4" t="s">
        <v>16</v>
      </c>
      <c r="E28" s="8">
        <v>39</v>
      </c>
      <c r="F28" s="17">
        <v>71</v>
      </c>
      <c r="G28" s="6"/>
      <c r="H28" s="7">
        <v>30</v>
      </c>
      <c r="I28" s="7"/>
      <c r="J28" s="7">
        <f>F28*H28</f>
        <v>2130</v>
      </c>
      <c r="K28" s="7">
        <f>J28</f>
        <v>2130</v>
      </c>
    </row>
    <row r="29" spans="1:11" x14ac:dyDescent="0.25">
      <c r="A29" s="58"/>
      <c r="B29" s="55"/>
      <c r="C29" s="3" t="s">
        <v>21</v>
      </c>
      <c r="D29" s="19" t="s">
        <v>17</v>
      </c>
      <c r="E29" s="8">
        <v>1</v>
      </c>
      <c r="F29" s="9"/>
      <c r="G29" s="7">
        <v>51</v>
      </c>
      <c r="H29" s="7"/>
      <c r="I29" s="7">
        <f>E29*G29</f>
        <v>51</v>
      </c>
      <c r="J29" s="16"/>
      <c r="K29" s="7">
        <f>I29</f>
        <v>51</v>
      </c>
    </row>
    <row r="30" spans="1:11" x14ac:dyDescent="0.25">
      <c r="A30" s="58"/>
      <c r="B30" s="56"/>
      <c r="C30" s="10"/>
      <c r="D30" s="11" t="s">
        <v>18</v>
      </c>
      <c r="E30" s="12">
        <v>112</v>
      </c>
      <c r="F30" s="12">
        <v>185</v>
      </c>
      <c r="G30" s="13"/>
      <c r="H30" s="13"/>
      <c r="I30" s="14"/>
      <c r="J30" s="14"/>
      <c r="K30" s="14">
        <f>SUM(K21:K29)</f>
        <v>5813</v>
      </c>
    </row>
    <row r="31" spans="1:11" x14ac:dyDescent="0.25">
      <c r="A31" s="58"/>
      <c r="B31" s="55" t="s">
        <v>42</v>
      </c>
      <c r="C31" s="3" t="s">
        <v>19</v>
      </c>
      <c r="D31" s="4" t="s">
        <v>12</v>
      </c>
      <c r="E31" s="5">
        <v>5</v>
      </c>
      <c r="F31" s="9"/>
      <c r="G31" s="7">
        <v>123</v>
      </c>
      <c r="H31" s="6"/>
      <c r="I31" s="7">
        <f>E31*G31</f>
        <v>615</v>
      </c>
      <c r="J31" s="7"/>
      <c r="K31" s="7">
        <f>I31</f>
        <v>615</v>
      </c>
    </row>
    <row r="32" spans="1:11" x14ac:dyDescent="0.25">
      <c r="A32" s="58"/>
      <c r="B32" s="55"/>
      <c r="C32" s="3" t="s">
        <v>19</v>
      </c>
      <c r="D32" s="4" t="s">
        <v>13</v>
      </c>
      <c r="E32" s="8">
        <v>25</v>
      </c>
      <c r="F32" s="9"/>
      <c r="G32" s="7">
        <v>123</v>
      </c>
      <c r="H32" s="6"/>
      <c r="I32" s="7">
        <f>E32*G32</f>
        <v>3075</v>
      </c>
      <c r="J32" s="7"/>
      <c r="K32" s="7">
        <f>I32</f>
        <v>3075</v>
      </c>
    </row>
    <row r="33" spans="1:11" x14ac:dyDescent="0.25">
      <c r="A33" s="58"/>
      <c r="B33" s="55"/>
      <c r="C33" s="3" t="s">
        <v>19</v>
      </c>
      <c r="D33" s="4" t="s">
        <v>20</v>
      </c>
      <c r="E33" s="8">
        <v>4</v>
      </c>
      <c r="F33" s="9">
        <v>7</v>
      </c>
      <c r="G33" s="6"/>
      <c r="H33" s="7">
        <v>30</v>
      </c>
      <c r="I33" s="7"/>
      <c r="J33" s="7">
        <f>F33*H33</f>
        <v>210</v>
      </c>
      <c r="K33" s="7">
        <f>J33</f>
        <v>210</v>
      </c>
    </row>
    <row r="34" spans="1:11" x14ac:dyDescent="0.25">
      <c r="A34" s="58"/>
      <c r="B34" s="55"/>
      <c r="C34" s="3" t="s">
        <v>19</v>
      </c>
      <c r="D34" s="4" t="s">
        <v>15</v>
      </c>
      <c r="E34" s="8">
        <v>190</v>
      </c>
      <c r="F34" s="9">
        <v>317</v>
      </c>
      <c r="G34" s="6"/>
      <c r="H34" s="7">
        <v>30</v>
      </c>
      <c r="I34" s="7"/>
      <c r="J34" s="7">
        <f>F34*H34</f>
        <v>9510</v>
      </c>
      <c r="K34" s="7">
        <f>J34</f>
        <v>9510</v>
      </c>
    </row>
    <row r="35" spans="1:11" x14ac:dyDescent="0.25">
      <c r="A35" s="58"/>
      <c r="B35" s="55"/>
      <c r="C35" s="3" t="s">
        <v>19</v>
      </c>
      <c r="D35" s="4" t="s">
        <v>16</v>
      </c>
      <c r="E35" s="8">
        <v>170</v>
      </c>
      <c r="F35" s="17">
        <v>309</v>
      </c>
      <c r="G35" s="6"/>
      <c r="H35" s="7">
        <v>30</v>
      </c>
      <c r="I35" s="7"/>
      <c r="J35" s="7">
        <f>F35*H35</f>
        <v>9270</v>
      </c>
      <c r="K35" s="7">
        <f>J35</f>
        <v>9270</v>
      </c>
    </row>
    <row r="36" spans="1:11" x14ac:dyDescent="0.25">
      <c r="A36" s="58"/>
      <c r="B36" s="55"/>
      <c r="C36" s="3" t="s">
        <v>19</v>
      </c>
      <c r="D36" s="4" t="s">
        <v>17</v>
      </c>
      <c r="E36" s="8">
        <v>17</v>
      </c>
      <c r="F36" s="17"/>
      <c r="G36" s="7">
        <v>63</v>
      </c>
      <c r="H36" s="6"/>
      <c r="I36" s="7">
        <f>E36*G36</f>
        <v>1071</v>
      </c>
      <c r="J36" s="7"/>
      <c r="K36" s="7">
        <f>I36</f>
        <v>1071</v>
      </c>
    </row>
    <row r="37" spans="1:11" x14ac:dyDescent="0.25">
      <c r="A37" s="58"/>
      <c r="B37" s="56"/>
      <c r="C37" s="10"/>
      <c r="D37" s="11" t="s">
        <v>18</v>
      </c>
      <c r="E37" s="12">
        <v>411</v>
      </c>
      <c r="F37" s="12">
        <v>633</v>
      </c>
      <c r="G37" s="13"/>
      <c r="H37" s="13"/>
      <c r="I37" s="14"/>
      <c r="J37" s="14"/>
      <c r="K37" s="14">
        <f>SUM(K31:K36)</f>
        <v>23751</v>
      </c>
    </row>
    <row r="38" spans="1:11" x14ac:dyDescent="0.25">
      <c r="A38" s="58"/>
      <c r="B38" s="54" t="s">
        <v>44</v>
      </c>
      <c r="C38" s="3" t="s">
        <v>19</v>
      </c>
      <c r="D38" s="4" t="s">
        <v>13</v>
      </c>
      <c r="E38" s="8">
        <v>2</v>
      </c>
      <c r="F38" s="17"/>
      <c r="G38" s="7">
        <v>123</v>
      </c>
      <c r="H38" s="7"/>
      <c r="I38" s="7">
        <f>E38*G38</f>
        <v>246</v>
      </c>
      <c r="J38" s="7"/>
      <c r="K38" s="7">
        <f>I38</f>
        <v>246</v>
      </c>
    </row>
    <row r="39" spans="1:11" x14ac:dyDescent="0.25">
      <c r="A39" s="58"/>
      <c r="B39" s="55"/>
      <c r="C39" s="3" t="s">
        <v>19</v>
      </c>
      <c r="D39" s="4" t="s">
        <v>20</v>
      </c>
      <c r="E39" s="8">
        <v>1</v>
      </c>
      <c r="F39" s="9">
        <v>2</v>
      </c>
      <c r="G39" s="6"/>
      <c r="H39" s="7">
        <v>30</v>
      </c>
      <c r="I39" s="7"/>
      <c r="J39" s="7">
        <f>F39*H39</f>
        <v>60</v>
      </c>
      <c r="K39" s="7">
        <f>J39</f>
        <v>60</v>
      </c>
    </row>
    <row r="40" spans="1:11" x14ac:dyDescent="0.25">
      <c r="A40" s="58"/>
      <c r="B40" s="55"/>
      <c r="C40" s="3" t="s">
        <v>19</v>
      </c>
      <c r="D40" s="4" t="s">
        <v>15</v>
      </c>
      <c r="E40" s="8">
        <v>36</v>
      </c>
      <c r="F40" s="9">
        <v>60</v>
      </c>
      <c r="G40" s="6"/>
      <c r="H40" s="7">
        <v>30</v>
      </c>
      <c r="I40" s="7"/>
      <c r="J40" s="7">
        <f>F40*H40</f>
        <v>1800</v>
      </c>
      <c r="K40" s="7">
        <f>J40</f>
        <v>1800</v>
      </c>
    </row>
    <row r="41" spans="1:11" x14ac:dyDescent="0.25">
      <c r="A41" s="58"/>
      <c r="B41" s="55"/>
      <c r="C41" s="3" t="s">
        <v>19</v>
      </c>
      <c r="D41" s="4" t="s">
        <v>16</v>
      </c>
      <c r="E41" s="8">
        <v>18</v>
      </c>
      <c r="F41" s="17">
        <v>33</v>
      </c>
      <c r="G41" s="6"/>
      <c r="H41" s="7">
        <v>30</v>
      </c>
      <c r="I41" s="7"/>
      <c r="J41" s="7">
        <f>F41*H41</f>
        <v>990</v>
      </c>
      <c r="K41" s="7">
        <f>J41</f>
        <v>990</v>
      </c>
    </row>
    <row r="42" spans="1:11" x14ac:dyDescent="0.25">
      <c r="A42" s="58"/>
      <c r="B42" s="55"/>
      <c r="C42" s="3" t="s">
        <v>19</v>
      </c>
      <c r="D42" s="4" t="s">
        <v>17</v>
      </c>
      <c r="E42" s="8">
        <v>1</v>
      </c>
      <c r="F42" s="9"/>
      <c r="G42" s="7">
        <v>63</v>
      </c>
      <c r="H42" s="7"/>
      <c r="I42" s="7">
        <f>E42*G42</f>
        <v>63</v>
      </c>
      <c r="J42" s="7"/>
      <c r="K42" s="7">
        <f>I42</f>
        <v>63</v>
      </c>
    </row>
    <row r="43" spans="1:11" x14ac:dyDescent="0.25">
      <c r="A43" s="58"/>
      <c r="B43" s="55"/>
      <c r="C43" s="3" t="s">
        <v>21</v>
      </c>
      <c r="D43" s="4" t="s">
        <v>13</v>
      </c>
      <c r="E43" s="8">
        <v>2</v>
      </c>
      <c r="F43" s="9"/>
      <c r="G43" s="7">
        <v>53</v>
      </c>
      <c r="H43" s="7"/>
      <c r="I43" s="7">
        <f>E43*G43</f>
        <v>106</v>
      </c>
      <c r="J43" s="7"/>
      <c r="K43" s="7">
        <f>I43</f>
        <v>106</v>
      </c>
    </row>
    <row r="44" spans="1:11" x14ac:dyDescent="0.25">
      <c r="A44" s="58"/>
      <c r="B44" s="55"/>
      <c r="C44" s="3" t="s">
        <v>21</v>
      </c>
      <c r="D44" s="4" t="s">
        <v>20</v>
      </c>
      <c r="E44" s="8">
        <v>1</v>
      </c>
      <c r="F44" s="9">
        <v>2</v>
      </c>
      <c r="G44" s="6"/>
      <c r="H44" s="7">
        <v>30</v>
      </c>
      <c r="I44" s="7"/>
      <c r="J44" s="7">
        <f>F44*H44</f>
        <v>60</v>
      </c>
      <c r="K44" s="7">
        <f>J44</f>
        <v>60</v>
      </c>
    </row>
    <row r="45" spans="1:11" x14ac:dyDescent="0.25">
      <c r="A45" s="58"/>
      <c r="B45" s="55"/>
      <c r="C45" s="3" t="s">
        <v>21</v>
      </c>
      <c r="D45" s="4" t="s">
        <v>15</v>
      </c>
      <c r="E45" s="8">
        <v>19</v>
      </c>
      <c r="F45" s="9">
        <v>32</v>
      </c>
      <c r="G45" s="6"/>
      <c r="H45" s="7">
        <v>30</v>
      </c>
      <c r="I45" s="7"/>
      <c r="J45" s="7">
        <f>F45*H45</f>
        <v>960</v>
      </c>
      <c r="K45" s="7">
        <f>J45</f>
        <v>960</v>
      </c>
    </row>
    <row r="46" spans="1:11" x14ac:dyDescent="0.25">
      <c r="A46" s="58"/>
      <c r="B46" s="55"/>
      <c r="C46" s="3" t="s">
        <v>21</v>
      </c>
      <c r="D46" s="4" t="s">
        <v>16</v>
      </c>
      <c r="E46" s="8">
        <v>12</v>
      </c>
      <c r="F46" s="17">
        <v>22</v>
      </c>
      <c r="G46" s="6"/>
      <c r="H46" s="7">
        <v>30</v>
      </c>
      <c r="I46" s="7"/>
      <c r="J46" s="7">
        <f>F46*H46</f>
        <v>660</v>
      </c>
      <c r="K46" s="7">
        <f>J46</f>
        <v>660</v>
      </c>
    </row>
    <row r="47" spans="1:11" x14ac:dyDescent="0.25">
      <c r="A47" s="58"/>
      <c r="B47" s="55"/>
      <c r="C47" s="3" t="s">
        <v>21</v>
      </c>
      <c r="D47" s="4" t="s">
        <v>17</v>
      </c>
      <c r="E47" s="8">
        <v>1</v>
      </c>
      <c r="F47" s="9"/>
      <c r="G47" s="7">
        <v>51</v>
      </c>
      <c r="H47" s="7"/>
      <c r="I47" s="7">
        <f>E47*G47</f>
        <v>51</v>
      </c>
      <c r="J47" s="7"/>
      <c r="K47" s="7">
        <f>I47</f>
        <v>51</v>
      </c>
    </row>
    <row r="48" spans="1:11" x14ac:dyDescent="0.25">
      <c r="A48" s="58"/>
      <c r="B48" s="55"/>
      <c r="C48" s="3" t="s">
        <v>23</v>
      </c>
      <c r="D48" s="4" t="s">
        <v>20</v>
      </c>
      <c r="E48" s="8">
        <v>1</v>
      </c>
      <c r="F48" s="9">
        <v>2</v>
      </c>
      <c r="G48" s="6"/>
      <c r="H48" s="7">
        <v>27</v>
      </c>
      <c r="I48" s="7"/>
      <c r="J48" s="7">
        <f>F48*H48</f>
        <v>54</v>
      </c>
      <c r="K48" s="7">
        <f>J48</f>
        <v>54</v>
      </c>
    </row>
    <row r="49" spans="1:11" x14ac:dyDescent="0.25">
      <c r="A49" s="58"/>
      <c r="B49" s="55"/>
      <c r="C49" s="3" t="s">
        <v>23</v>
      </c>
      <c r="D49" s="4" t="s">
        <v>14</v>
      </c>
      <c r="E49" s="8">
        <v>1</v>
      </c>
      <c r="F49" s="9">
        <v>2</v>
      </c>
      <c r="G49" s="6"/>
      <c r="H49" s="7">
        <v>27</v>
      </c>
      <c r="I49" s="7"/>
      <c r="J49" s="7">
        <f>F49*H49</f>
        <v>54</v>
      </c>
      <c r="K49" s="7">
        <f>J49</f>
        <v>54</v>
      </c>
    </row>
    <row r="50" spans="1:11" x14ac:dyDescent="0.25">
      <c r="A50" s="58"/>
      <c r="B50" s="55"/>
      <c r="C50" s="3" t="s">
        <v>23</v>
      </c>
      <c r="D50" s="4" t="s">
        <v>15</v>
      </c>
      <c r="E50" s="8">
        <v>7</v>
      </c>
      <c r="F50" s="9">
        <v>12</v>
      </c>
      <c r="G50" s="6"/>
      <c r="H50" s="7">
        <v>27</v>
      </c>
      <c r="I50" s="7"/>
      <c r="J50" s="7">
        <f>F50*H50</f>
        <v>324</v>
      </c>
      <c r="K50" s="7">
        <f>J50</f>
        <v>324</v>
      </c>
    </row>
    <row r="51" spans="1:11" x14ac:dyDescent="0.25">
      <c r="A51" s="58"/>
      <c r="B51" s="55"/>
      <c r="C51" s="3" t="s">
        <v>23</v>
      </c>
      <c r="D51" s="4" t="s">
        <v>16</v>
      </c>
      <c r="E51" s="8">
        <v>4</v>
      </c>
      <c r="F51" s="17">
        <v>7</v>
      </c>
      <c r="G51" s="6"/>
      <c r="H51" s="7">
        <v>27</v>
      </c>
      <c r="I51" s="7"/>
      <c r="J51" s="7">
        <f>F51*H51</f>
        <v>189</v>
      </c>
      <c r="K51" s="7">
        <f>J51</f>
        <v>189</v>
      </c>
    </row>
    <row r="52" spans="1:11" x14ac:dyDescent="0.25">
      <c r="A52" s="58"/>
      <c r="B52" s="56"/>
      <c r="C52" s="10"/>
      <c r="D52" s="11" t="s">
        <v>18</v>
      </c>
      <c r="E52" s="12">
        <v>106</v>
      </c>
      <c r="F52" s="12">
        <v>174</v>
      </c>
      <c r="G52" s="13"/>
      <c r="H52" s="13"/>
      <c r="I52" s="14"/>
      <c r="J52" s="14"/>
      <c r="K52" s="14">
        <f>SUM(K38:K51)</f>
        <v>5617</v>
      </c>
    </row>
    <row r="53" spans="1:11" x14ac:dyDescent="0.25">
      <c r="A53" s="58"/>
      <c r="B53" s="55" t="s">
        <v>45</v>
      </c>
      <c r="C53" s="3" t="s">
        <v>19</v>
      </c>
      <c r="D53" s="4" t="s">
        <v>13</v>
      </c>
      <c r="E53" s="8">
        <v>2</v>
      </c>
      <c r="F53" s="9"/>
      <c r="G53" s="7">
        <v>123</v>
      </c>
      <c r="H53" s="7"/>
      <c r="I53" s="7">
        <f>E53*G53</f>
        <v>246</v>
      </c>
      <c r="J53" s="7"/>
      <c r="K53" s="7">
        <f>I53</f>
        <v>246</v>
      </c>
    </row>
    <row r="54" spans="1:11" x14ac:dyDescent="0.25">
      <c r="A54" s="58"/>
      <c r="B54" s="55"/>
      <c r="C54" s="3" t="s">
        <v>19</v>
      </c>
      <c r="D54" s="4" t="s">
        <v>20</v>
      </c>
      <c r="E54" s="8">
        <v>5</v>
      </c>
      <c r="F54" s="9">
        <v>8</v>
      </c>
      <c r="G54" s="6"/>
      <c r="H54" s="7">
        <v>30</v>
      </c>
      <c r="I54" s="7"/>
      <c r="J54" s="7">
        <f>F54*H54</f>
        <v>240</v>
      </c>
      <c r="K54" s="7">
        <f>J54</f>
        <v>240</v>
      </c>
    </row>
    <row r="55" spans="1:11" x14ac:dyDescent="0.25">
      <c r="A55" s="58"/>
      <c r="B55" s="55"/>
      <c r="C55" s="3" t="s">
        <v>19</v>
      </c>
      <c r="D55" s="4" t="s">
        <v>15</v>
      </c>
      <c r="E55" s="8">
        <v>45</v>
      </c>
      <c r="F55" s="9">
        <v>75</v>
      </c>
      <c r="G55" s="6"/>
      <c r="H55" s="7">
        <v>30</v>
      </c>
      <c r="I55" s="7"/>
      <c r="J55" s="7">
        <f>F55*H55</f>
        <v>2250</v>
      </c>
      <c r="K55" s="7">
        <f>J55</f>
        <v>2250</v>
      </c>
    </row>
    <row r="56" spans="1:11" x14ac:dyDescent="0.25">
      <c r="A56" s="58"/>
      <c r="B56" s="55"/>
      <c r="C56" s="3" t="s">
        <v>19</v>
      </c>
      <c r="D56" s="4" t="s">
        <v>16</v>
      </c>
      <c r="E56" s="8">
        <v>23</v>
      </c>
      <c r="F56" s="17">
        <v>42</v>
      </c>
      <c r="G56" s="6"/>
      <c r="H56" s="7">
        <v>30</v>
      </c>
      <c r="I56" s="7"/>
      <c r="J56" s="7">
        <f>F56*H56</f>
        <v>1260</v>
      </c>
      <c r="K56" s="7">
        <f>J56</f>
        <v>1260</v>
      </c>
    </row>
    <row r="57" spans="1:11" x14ac:dyDescent="0.25">
      <c r="A57" s="58"/>
      <c r="B57" s="55"/>
      <c r="C57" s="3" t="s">
        <v>19</v>
      </c>
      <c r="D57" s="4" t="s">
        <v>17</v>
      </c>
      <c r="E57" s="8">
        <v>2</v>
      </c>
      <c r="F57" s="17"/>
      <c r="G57" s="7">
        <v>63</v>
      </c>
      <c r="H57" s="7"/>
      <c r="I57" s="7">
        <f>E57*G57</f>
        <v>126</v>
      </c>
      <c r="J57" s="7"/>
      <c r="K57" s="7">
        <f>I57</f>
        <v>126</v>
      </c>
    </row>
    <row r="58" spans="1:11" x14ac:dyDescent="0.25">
      <c r="A58" s="58"/>
      <c r="B58" s="56"/>
      <c r="C58" s="10"/>
      <c r="D58" s="11" t="s">
        <v>18</v>
      </c>
      <c r="E58" s="12">
        <v>77</v>
      </c>
      <c r="F58" s="12">
        <v>125</v>
      </c>
      <c r="G58" s="13"/>
      <c r="H58" s="13"/>
      <c r="I58" s="14"/>
      <c r="J58" s="14"/>
      <c r="K58" s="14">
        <f>SUM(K53:K57)</f>
        <v>4122</v>
      </c>
    </row>
    <row r="59" spans="1:11" x14ac:dyDescent="0.25">
      <c r="A59" s="58"/>
      <c r="B59" s="55" t="s">
        <v>46</v>
      </c>
      <c r="C59" s="3" t="s">
        <v>19</v>
      </c>
      <c r="D59" s="4" t="s">
        <v>20</v>
      </c>
      <c r="E59" s="8">
        <v>1</v>
      </c>
      <c r="F59" s="9">
        <v>2</v>
      </c>
      <c r="G59" s="6"/>
      <c r="H59" s="7">
        <v>30</v>
      </c>
      <c r="I59" s="7"/>
      <c r="J59" s="7">
        <f>F59*H59</f>
        <v>60</v>
      </c>
      <c r="K59" s="7">
        <f>J59</f>
        <v>60</v>
      </c>
    </row>
    <row r="60" spans="1:11" x14ac:dyDescent="0.25">
      <c r="A60" s="58"/>
      <c r="B60" s="55"/>
      <c r="C60" s="3" t="s">
        <v>19</v>
      </c>
      <c r="D60" s="4" t="s">
        <v>15</v>
      </c>
      <c r="E60" s="8">
        <v>2</v>
      </c>
      <c r="F60" s="9">
        <v>3</v>
      </c>
      <c r="G60" s="6"/>
      <c r="H60" s="7">
        <v>30</v>
      </c>
      <c r="I60" s="7"/>
      <c r="J60" s="7">
        <f>F60*H60</f>
        <v>90</v>
      </c>
      <c r="K60" s="7">
        <f>J60</f>
        <v>90</v>
      </c>
    </row>
    <row r="61" spans="1:11" x14ac:dyDescent="0.25">
      <c r="A61" s="58"/>
      <c r="B61" s="55"/>
      <c r="C61" s="3" t="s">
        <v>19</v>
      </c>
      <c r="D61" s="4" t="s">
        <v>16</v>
      </c>
      <c r="E61" s="8">
        <v>1</v>
      </c>
      <c r="F61" s="17">
        <v>2</v>
      </c>
      <c r="G61" s="6"/>
      <c r="H61" s="7">
        <v>30</v>
      </c>
      <c r="I61" s="7"/>
      <c r="J61" s="7">
        <f>F61*H61</f>
        <v>60</v>
      </c>
      <c r="K61" s="7">
        <f>J61</f>
        <v>60</v>
      </c>
    </row>
    <row r="62" spans="1:11" x14ac:dyDescent="0.25">
      <c r="A62" s="58"/>
      <c r="B62" s="56"/>
      <c r="C62" s="10"/>
      <c r="D62" s="11" t="s">
        <v>18</v>
      </c>
      <c r="E62" s="12">
        <v>4</v>
      </c>
      <c r="F62" s="12">
        <v>7</v>
      </c>
      <c r="G62" s="13"/>
      <c r="H62" s="13"/>
      <c r="I62" s="14"/>
      <c r="J62" s="14"/>
      <c r="K62" s="14">
        <f>SUM(K59:K61)</f>
        <v>210</v>
      </c>
    </row>
    <row r="63" spans="1:11" x14ac:dyDescent="0.25">
      <c r="A63" s="58"/>
      <c r="B63" s="55" t="s">
        <v>47</v>
      </c>
      <c r="C63" s="3" t="s">
        <v>19</v>
      </c>
      <c r="D63" s="4" t="s">
        <v>12</v>
      </c>
      <c r="E63" s="5">
        <v>1</v>
      </c>
      <c r="F63" s="9"/>
      <c r="G63" s="7">
        <v>123</v>
      </c>
      <c r="H63" s="6"/>
      <c r="I63" s="7">
        <f>E63*G63</f>
        <v>123</v>
      </c>
      <c r="J63" s="7"/>
      <c r="K63" s="7">
        <f>I63</f>
        <v>123</v>
      </c>
    </row>
    <row r="64" spans="1:11" x14ac:dyDescent="0.25">
      <c r="A64" s="58"/>
      <c r="B64" s="55"/>
      <c r="C64" s="3" t="s">
        <v>19</v>
      </c>
      <c r="D64" s="4" t="s">
        <v>13</v>
      </c>
      <c r="E64" s="5">
        <v>3</v>
      </c>
      <c r="F64" s="9"/>
      <c r="G64" s="7">
        <v>123</v>
      </c>
      <c r="H64" s="6"/>
      <c r="I64" s="7">
        <f>E64*G64</f>
        <v>369</v>
      </c>
      <c r="J64" s="7"/>
      <c r="K64" s="7">
        <f>I64</f>
        <v>369</v>
      </c>
    </row>
    <row r="65" spans="1:11" x14ac:dyDescent="0.25">
      <c r="A65" s="58"/>
      <c r="B65" s="55"/>
      <c r="C65" s="3" t="s">
        <v>19</v>
      </c>
      <c r="D65" s="4" t="s">
        <v>20</v>
      </c>
      <c r="E65" s="5">
        <v>27</v>
      </c>
      <c r="F65" s="9">
        <v>45</v>
      </c>
      <c r="G65" s="6"/>
      <c r="H65" s="7">
        <v>30</v>
      </c>
      <c r="I65" s="7"/>
      <c r="J65" s="7">
        <f>F65*H65</f>
        <v>1350</v>
      </c>
      <c r="K65" s="7">
        <f>J65</f>
        <v>1350</v>
      </c>
    </row>
    <row r="66" spans="1:11" x14ac:dyDescent="0.25">
      <c r="A66" s="58"/>
      <c r="B66" s="55"/>
      <c r="C66" s="3" t="s">
        <v>19</v>
      </c>
      <c r="D66" s="4" t="s">
        <v>15</v>
      </c>
      <c r="E66" s="8">
        <v>100</v>
      </c>
      <c r="F66" s="9">
        <v>167</v>
      </c>
      <c r="G66" s="6"/>
      <c r="H66" s="7">
        <v>30</v>
      </c>
      <c r="I66" s="7"/>
      <c r="J66" s="7">
        <f>F66*H66</f>
        <v>5010</v>
      </c>
      <c r="K66" s="7">
        <f>J66</f>
        <v>5010</v>
      </c>
    </row>
    <row r="67" spans="1:11" x14ac:dyDescent="0.25">
      <c r="A67" s="58"/>
      <c r="B67" s="55"/>
      <c r="C67" s="3" t="s">
        <v>19</v>
      </c>
      <c r="D67" s="4" t="s">
        <v>16</v>
      </c>
      <c r="E67" s="8">
        <v>60</v>
      </c>
      <c r="F67" s="17">
        <v>109</v>
      </c>
      <c r="G67" s="6"/>
      <c r="H67" s="7">
        <v>30</v>
      </c>
      <c r="I67" s="7"/>
      <c r="J67" s="7">
        <f>F67*H67</f>
        <v>3270</v>
      </c>
      <c r="K67" s="7">
        <f>J67</f>
        <v>3270</v>
      </c>
    </row>
    <row r="68" spans="1:11" x14ac:dyDescent="0.25">
      <c r="A68" s="58"/>
      <c r="B68" s="55"/>
      <c r="C68" s="3" t="s">
        <v>19</v>
      </c>
      <c r="D68" s="4" t="s">
        <v>17</v>
      </c>
      <c r="E68" s="8">
        <v>6</v>
      </c>
      <c r="F68" s="9"/>
      <c r="G68" s="7">
        <v>63</v>
      </c>
      <c r="H68" s="7"/>
      <c r="I68" s="7">
        <f>E68*G68</f>
        <v>378</v>
      </c>
      <c r="J68" s="7"/>
      <c r="K68" s="7">
        <f>I68</f>
        <v>378</v>
      </c>
    </row>
    <row r="69" spans="1:11" x14ac:dyDescent="0.25">
      <c r="A69" s="58"/>
      <c r="B69" s="56"/>
      <c r="C69" s="10"/>
      <c r="D69" s="11" t="s">
        <v>18</v>
      </c>
      <c r="E69" s="12">
        <v>197</v>
      </c>
      <c r="F69" s="12">
        <v>321</v>
      </c>
      <c r="G69" s="13"/>
      <c r="H69" s="13"/>
      <c r="I69" s="14"/>
      <c r="J69" s="14"/>
      <c r="K69" s="14">
        <f>SUM(K63:K68)</f>
        <v>10500</v>
      </c>
    </row>
    <row r="70" spans="1:11" x14ac:dyDescent="0.25">
      <c r="A70" s="58"/>
      <c r="B70" s="55" t="s">
        <v>48</v>
      </c>
      <c r="C70" s="3" t="s">
        <v>19</v>
      </c>
      <c r="D70" s="4" t="s">
        <v>13</v>
      </c>
      <c r="E70" s="8">
        <v>2</v>
      </c>
      <c r="F70" s="9"/>
      <c r="G70" s="7">
        <v>123</v>
      </c>
      <c r="H70" s="7"/>
      <c r="I70" s="7">
        <f>E70*G70</f>
        <v>246</v>
      </c>
      <c r="J70" s="7"/>
      <c r="K70" s="7">
        <f>I70</f>
        <v>246</v>
      </c>
    </row>
    <row r="71" spans="1:11" x14ac:dyDescent="0.25">
      <c r="A71" s="58"/>
      <c r="B71" s="55"/>
      <c r="C71" s="3" t="s">
        <v>19</v>
      </c>
      <c r="D71" s="4" t="s">
        <v>20</v>
      </c>
      <c r="E71" s="8">
        <v>25</v>
      </c>
      <c r="F71" s="9">
        <v>42</v>
      </c>
      <c r="G71" s="6"/>
      <c r="H71" s="7">
        <v>30</v>
      </c>
      <c r="I71" s="7"/>
      <c r="J71" s="7">
        <f>F71*H71</f>
        <v>1260</v>
      </c>
      <c r="K71" s="7">
        <f>J71</f>
        <v>1260</v>
      </c>
    </row>
    <row r="72" spans="1:11" x14ac:dyDescent="0.25">
      <c r="A72" s="58"/>
      <c r="B72" s="55"/>
      <c r="C72" s="3" t="s">
        <v>19</v>
      </c>
      <c r="D72" s="4" t="s">
        <v>15</v>
      </c>
      <c r="E72" s="8">
        <v>41</v>
      </c>
      <c r="F72" s="9">
        <v>68</v>
      </c>
      <c r="G72" s="6"/>
      <c r="H72" s="7">
        <v>30</v>
      </c>
      <c r="I72" s="7"/>
      <c r="J72" s="7">
        <f>F72*H72</f>
        <v>2040</v>
      </c>
      <c r="K72" s="7">
        <f>J72</f>
        <v>2040</v>
      </c>
    </row>
    <row r="73" spans="1:11" x14ac:dyDescent="0.25">
      <c r="A73" s="58"/>
      <c r="B73" s="55"/>
      <c r="C73" s="3" t="s">
        <v>19</v>
      </c>
      <c r="D73" s="4" t="s">
        <v>16</v>
      </c>
      <c r="E73" s="8">
        <v>25</v>
      </c>
      <c r="F73" s="17">
        <v>45</v>
      </c>
      <c r="G73" s="6"/>
      <c r="H73" s="7">
        <v>30</v>
      </c>
      <c r="I73" s="7"/>
      <c r="J73" s="7">
        <f>F73*H73</f>
        <v>1350</v>
      </c>
      <c r="K73" s="7">
        <f>J73</f>
        <v>1350</v>
      </c>
    </row>
    <row r="74" spans="1:11" x14ac:dyDescent="0.25">
      <c r="A74" s="58"/>
      <c r="B74" s="55"/>
      <c r="C74" s="3" t="s">
        <v>19</v>
      </c>
      <c r="D74" s="4" t="s">
        <v>17</v>
      </c>
      <c r="E74" s="8">
        <v>5</v>
      </c>
      <c r="F74" s="17"/>
      <c r="G74" s="7">
        <v>63</v>
      </c>
      <c r="H74" s="7"/>
      <c r="I74" s="7">
        <f>E74*G74</f>
        <v>315</v>
      </c>
      <c r="J74" s="7"/>
      <c r="K74" s="7">
        <f>I74</f>
        <v>315</v>
      </c>
    </row>
    <row r="75" spans="1:11" x14ac:dyDescent="0.25">
      <c r="A75" s="58"/>
      <c r="B75" s="55"/>
      <c r="C75" s="3" t="s">
        <v>21</v>
      </c>
      <c r="D75" s="4" t="s">
        <v>12</v>
      </c>
      <c r="E75" s="8">
        <v>1</v>
      </c>
      <c r="F75" s="9"/>
      <c r="G75" s="7">
        <v>53</v>
      </c>
      <c r="H75" s="7"/>
      <c r="I75" s="7">
        <f>E75*G75</f>
        <v>53</v>
      </c>
      <c r="J75" s="7"/>
      <c r="K75" s="7">
        <f>I75</f>
        <v>53</v>
      </c>
    </row>
    <row r="76" spans="1:11" x14ac:dyDescent="0.25">
      <c r="A76" s="58"/>
      <c r="B76" s="55"/>
      <c r="C76" s="3" t="s">
        <v>21</v>
      </c>
      <c r="D76" s="4" t="s">
        <v>13</v>
      </c>
      <c r="E76" s="8">
        <v>3</v>
      </c>
      <c r="F76" s="9"/>
      <c r="G76" s="7">
        <v>53</v>
      </c>
      <c r="H76" s="7"/>
      <c r="I76" s="7">
        <f>E76*G76</f>
        <v>159</v>
      </c>
      <c r="J76" s="7"/>
      <c r="K76" s="7">
        <f>I76</f>
        <v>159</v>
      </c>
    </row>
    <row r="77" spans="1:11" x14ac:dyDescent="0.25">
      <c r="A77" s="58"/>
      <c r="B77" s="55"/>
      <c r="C77" s="3" t="s">
        <v>21</v>
      </c>
      <c r="D77" s="4" t="s">
        <v>20</v>
      </c>
      <c r="E77" s="8">
        <v>28</v>
      </c>
      <c r="F77" s="9">
        <v>47</v>
      </c>
      <c r="G77" s="6"/>
      <c r="H77" s="7">
        <v>30</v>
      </c>
      <c r="I77" s="7"/>
      <c r="J77" s="7">
        <f>F77*H77</f>
        <v>1410</v>
      </c>
      <c r="K77" s="7">
        <f>J77</f>
        <v>1410</v>
      </c>
    </row>
    <row r="78" spans="1:11" x14ac:dyDescent="0.25">
      <c r="A78" s="58"/>
      <c r="B78" s="55"/>
      <c r="C78" s="3" t="s">
        <v>21</v>
      </c>
      <c r="D78" s="4" t="s">
        <v>15</v>
      </c>
      <c r="E78" s="8">
        <v>35</v>
      </c>
      <c r="F78" s="9">
        <v>58</v>
      </c>
      <c r="G78" s="6"/>
      <c r="H78" s="7">
        <v>30</v>
      </c>
      <c r="I78" s="7"/>
      <c r="J78" s="7">
        <f>F78*H78</f>
        <v>1740</v>
      </c>
      <c r="K78" s="7">
        <f>J78</f>
        <v>1740</v>
      </c>
    </row>
    <row r="79" spans="1:11" x14ac:dyDescent="0.25">
      <c r="A79" s="58"/>
      <c r="B79" s="55"/>
      <c r="C79" s="3" t="s">
        <v>21</v>
      </c>
      <c r="D79" s="4" t="s">
        <v>16</v>
      </c>
      <c r="E79" s="8">
        <v>25</v>
      </c>
      <c r="F79" s="17">
        <v>45</v>
      </c>
      <c r="G79" s="6"/>
      <c r="H79" s="7">
        <v>30</v>
      </c>
      <c r="I79" s="7"/>
      <c r="J79" s="7">
        <f>F79*H79</f>
        <v>1350</v>
      </c>
      <c r="K79" s="7">
        <f>J79</f>
        <v>1350</v>
      </c>
    </row>
    <row r="80" spans="1:11" x14ac:dyDescent="0.25">
      <c r="A80" s="58"/>
      <c r="B80" s="55"/>
      <c r="C80" s="3" t="s">
        <v>21</v>
      </c>
      <c r="D80" s="4" t="s">
        <v>17</v>
      </c>
      <c r="E80" s="8">
        <v>5</v>
      </c>
      <c r="F80" s="9"/>
      <c r="G80" s="7">
        <v>51</v>
      </c>
      <c r="H80" s="7"/>
      <c r="I80" s="7">
        <f>E80*G80</f>
        <v>255</v>
      </c>
      <c r="J80" s="7"/>
      <c r="K80" s="7">
        <f>I80</f>
        <v>255</v>
      </c>
    </row>
    <row r="81" spans="1:11" x14ac:dyDescent="0.25">
      <c r="A81" s="58"/>
      <c r="B81" s="55"/>
      <c r="C81" s="3" t="s">
        <v>23</v>
      </c>
      <c r="D81" s="4" t="s">
        <v>20</v>
      </c>
      <c r="E81" s="8">
        <v>9</v>
      </c>
      <c r="F81" s="9">
        <v>15</v>
      </c>
      <c r="G81" s="6"/>
      <c r="H81" s="7">
        <v>27</v>
      </c>
      <c r="I81" s="7"/>
      <c r="J81" s="7">
        <f>F81*H81</f>
        <v>405</v>
      </c>
      <c r="K81" s="7">
        <f>J81</f>
        <v>405</v>
      </c>
    </row>
    <row r="82" spans="1:11" x14ac:dyDescent="0.25">
      <c r="A82" s="58"/>
      <c r="B82" s="55"/>
      <c r="C82" s="3" t="s">
        <v>23</v>
      </c>
      <c r="D82" s="4" t="s">
        <v>14</v>
      </c>
      <c r="E82" s="8">
        <v>1</v>
      </c>
      <c r="F82" s="9">
        <v>2</v>
      </c>
      <c r="G82" s="6"/>
      <c r="H82" s="7">
        <v>27</v>
      </c>
      <c r="I82" s="7"/>
      <c r="J82" s="7">
        <f>F82*H82</f>
        <v>54</v>
      </c>
      <c r="K82" s="7">
        <f>J82</f>
        <v>54</v>
      </c>
    </row>
    <row r="83" spans="1:11" x14ac:dyDescent="0.25">
      <c r="A83" s="58"/>
      <c r="B83" s="55"/>
      <c r="C83" s="3" t="s">
        <v>23</v>
      </c>
      <c r="D83" s="4" t="s">
        <v>15</v>
      </c>
      <c r="E83" s="8">
        <v>16</v>
      </c>
      <c r="F83" s="9">
        <v>27</v>
      </c>
      <c r="G83" s="6"/>
      <c r="H83" s="7">
        <v>27</v>
      </c>
      <c r="I83" s="7"/>
      <c r="J83" s="7">
        <f>F83*H83</f>
        <v>729</v>
      </c>
      <c r="K83" s="7">
        <f>J83</f>
        <v>729</v>
      </c>
    </row>
    <row r="84" spans="1:11" x14ac:dyDescent="0.25">
      <c r="A84" s="58"/>
      <c r="B84" s="55"/>
      <c r="C84" s="3" t="s">
        <v>23</v>
      </c>
      <c r="D84" s="4" t="s">
        <v>16</v>
      </c>
      <c r="E84" s="8">
        <v>10</v>
      </c>
      <c r="F84" s="17">
        <v>18</v>
      </c>
      <c r="G84" s="6"/>
      <c r="H84" s="7">
        <v>27</v>
      </c>
      <c r="I84" s="7"/>
      <c r="J84" s="7">
        <f>F84*H84</f>
        <v>486</v>
      </c>
      <c r="K84" s="7">
        <f>J84</f>
        <v>486</v>
      </c>
    </row>
    <row r="85" spans="1:11" x14ac:dyDescent="0.25">
      <c r="A85" s="58"/>
      <c r="B85" s="55"/>
      <c r="C85" s="3" t="s">
        <v>25</v>
      </c>
      <c r="D85" s="4" t="s">
        <v>12</v>
      </c>
      <c r="E85" s="8">
        <v>1</v>
      </c>
      <c r="F85" s="9"/>
      <c r="G85" s="7">
        <v>93</v>
      </c>
      <c r="H85" s="7"/>
      <c r="I85" s="7">
        <f>E85*G85</f>
        <v>93</v>
      </c>
      <c r="J85" s="7"/>
      <c r="K85" s="7">
        <f>I85</f>
        <v>93</v>
      </c>
    </row>
    <row r="86" spans="1:11" x14ac:dyDescent="0.25">
      <c r="A86" s="58"/>
      <c r="B86" s="55"/>
      <c r="C86" s="3" t="s">
        <v>25</v>
      </c>
      <c r="D86" s="4" t="s">
        <v>13</v>
      </c>
      <c r="E86" s="8">
        <v>1</v>
      </c>
      <c r="F86" s="9"/>
      <c r="G86" s="7">
        <v>83</v>
      </c>
      <c r="H86" s="7"/>
      <c r="I86" s="7">
        <f>E86*G86</f>
        <v>83</v>
      </c>
      <c r="J86" s="7"/>
      <c r="K86" s="7">
        <f>I86</f>
        <v>83</v>
      </c>
    </row>
    <row r="87" spans="1:11" x14ac:dyDescent="0.25">
      <c r="A87" s="58"/>
      <c r="B87" s="55"/>
      <c r="C87" s="3" t="s">
        <v>25</v>
      </c>
      <c r="D87" s="4" t="s">
        <v>20</v>
      </c>
      <c r="E87" s="8">
        <v>3</v>
      </c>
      <c r="F87" s="9">
        <v>5</v>
      </c>
      <c r="G87" s="6"/>
      <c r="H87" s="29">
        <v>27</v>
      </c>
      <c r="I87" s="7"/>
      <c r="J87" s="7">
        <f>F87*H87</f>
        <v>135</v>
      </c>
      <c r="K87" s="7">
        <f>J87</f>
        <v>135</v>
      </c>
    </row>
    <row r="88" spans="1:11" x14ac:dyDescent="0.25">
      <c r="A88" s="58"/>
      <c r="B88" s="55"/>
      <c r="C88" s="3" t="s">
        <v>25</v>
      </c>
      <c r="D88" s="4" t="s">
        <v>15</v>
      </c>
      <c r="E88" s="8">
        <v>27</v>
      </c>
      <c r="F88" s="9">
        <v>45</v>
      </c>
      <c r="G88" s="6"/>
      <c r="H88" s="29">
        <v>27</v>
      </c>
      <c r="I88" s="7"/>
      <c r="J88" s="7">
        <f>F88*H88</f>
        <v>1215</v>
      </c>
      <c r="K88" s="7">
        <f>J88</f>
        <v>1215</v>
      </c>
    </row>
    <row r="89" spans="1:11" x14ac:dyDescent="0.25">
      <c r="A89" s="58"/>
      <c r="B89" s="55"/>
      <c r="C89" s="3" t="s">
        <v>25</v>
      </c>
      <c r="D89" s="4" t="s">
        <v>16</v>
      </c>
      <c r="E89" s="8">
        <v>10</v>
      </c>
      <c r="F89" s="17">
        <v>18</v>
      </c>
      <c r="G89" s="6"/>
      <c r="H89" s="29">
        <v>27</v>
      </c>
      <c r="I89" s="7"/>
      <c r="J89" s="7">
        <f>F89*H89</f>
        <v>486</v>
      </c>
      <c r="K89" s="7">
        <f>J89</f>
        <v>486</v>
      </c>
    </row>
    <row r="90" spans="1:11" x14ac:dyDescent="0.25">
      <c r="A90" s="58"/>
      <c r="B90" s="56"/>
      <c r="C90" s="10"/>
      <c r="D90" s="11" t="s">
        <v>18</v>
      </c>
      <c r="E90" s="12">
        <v>273</v>
      </c>
      <c r="F90" s="12">
        <v>435</v>
      </c>
      <c r="G90" s="13"/>
      <c r="H90" s="13"/>
      <c r="I90" s="14"/>
      <c r="J90" s="14"/>
      <c r="K90" s="14">
        <f>SUM(K70:K89)</f>
        <v>13864</v>
      </c>
    </row>
    <row r="91" spans="1:11" x14ac:dyDescent="0.25">
      <c r="A91" s="58"/>
      <c r="B91" s="55" t="s">
        <v>49</v>
      </c>
      <c r="C91" s="3" t="s">
        <v>19</v>
      </c>
      <c r="D91" s="4" t="s">
        <v>13</v>
      </c>
      <c r="E91" s="8">
        <v>3</v>
      </c>
      <c r="F91" s="9"/>
      <c r="G91" s="7">
        <v>123</v>
      </c>
      <c r="H91" s="7"/>
      <c r="I91" s="7">
        <f>E91*G91</f>
        <v>369</v>
      </c>
      <c r="J91" s="7"/>
      <c r="K91" s="7">
        <f>I91</f>
        <v>369</v>
      </c>
    </row>
    <row r="92" spans="1:11" x14ac:dyDescent="0.25">
      <c r="A92" s="58"/>
      <c r="B92" s="55"/>
      <c r="C92" s="3" t="s">
        <v>19</v>
      </c>
      <c r="D92" s="4" t="s">
        <v>20</v>
      </c>
      <c r="E92" s="8">
        <v>16</v>
      </c>
      <c r="F92" s="9">
        <v>27</v>
      </c>
      <c r="G92" s="6"/>
      <c r="H92" s="7">
        <v>30</v>
      </c>
      <c r="I92" s="7"/>
      <c r="J92" s="7">
        <f>F92*H92</f>
        <v>810</v>
      </c>
      <c r="K92" s="7">
        <f>J92</f>
        <v>810</v>
      </c>
    </row>
    <row r="93" spans="1:11" x14ac:dyDescent="0.25">
      <c r="A93" s="58"/>
      <c r="B93" s="55"/>
      <c r="C93" s="3" t="s">
        <v>19</v>
      </c>
      <c r="D93" s="4" t="s">
        <v>15</v>
      </c>
      <c r="E93" s="8">
        <v>149</v>
      </c>
      <c r="F93" s="9">
        <v>248</v>
      </c>
      <c r="G93" s="6"/>
      <c r="H93" s="7">
        <v>30</v>
      </c>
      <c r="I93" s="7"/>
      <c r="J93" s="7">
        <f>F93*H93</f>
        <v>7440</v>
      </c>
      <c r="K93" s="7">
        <f>J93</f>
        <v>7440</v>
      </c>
    </row>
    <row r="94" spans="1:11" x14ac:dyDescent="0.25">
      <c r="A94" s="58"/>
      <c r="B94" s="55"/>
      <c r="C94" s="3" t="s">
        <v>19</v>
      </c>
      <c r="D94" s="4" t="s">
        <v>16</v>
      </c>
      <c r="E94" s="8">
        <v>59</v>
      </c>
      <c r="F94" s="17">
        <v>107</v>
      </c>
      <c r="G94" s="6"/>
      <c r="H94" s="7">
        <v>30</v>
      </c>
      <c r="I94" s="7"/>
      <c r="J94" s="7">
        <f>F94*H94</f>
        <v>3210</v>
      </c>
      <c r="K94" s="7">
        <f>J94</f>
        <v>3210</v>
      </c>
    </row>
    <row r="95" spans="1:11" x14ac:dyDescent="0.25">
      <c r="A95" s="58"/>
      <c r="B95" s="55"/>
      <c r="C95" s="3" t="s">
        <v>19</v>
      </c>
      <c r="D95" s="4" t="s">
        <v>17</v>
      </c>
      <c r="E95" s="8">
        <v>1</v>
      </c>
      <c r="F95" s="9"/>
      <c r="G95" s="7">
        <v>63</v>
      </c>
      <c r="H95" s="7"/>
      <c r="I95" s="7">
        <f>E95*G95</f>
        <v>63</v>
      </c>
      <c r="J95" s="7"/>
      <c r="K95" s="7">
        <f>I95</f>
        <v>63</v>
      </c>
    </row>
    <row r="96" spans="1:11" x14ac:dyDescent="0.25">
      <c r="A96" s="58"/>
      <c r="B96" s="55"/>
      <c r="C96" s="3" t="s">
        <v>21</v>
      </c>
      <c r="D96" s="4" t="s">
        <v>15</v>
      </c>
      <c r="E96" s="8">
        <v>7</v>
      </c>
      <c r="F96" s="9">
        <v>12</v>
      </c>
      <c r="G96" s="6"/>
      <c r="H96" s="7">
        <v>30</v>
      </c>
      <c r="I96" s="7"/>
      <c r="J96" s="7">
        <f>F96*H96</f>
        <v>360</v>
      </c>
      <c r="K96" s="7">
        <f>J96</f>
        <v>360</v>
      </c>
    </row>
    <row r="97" spans="1:11" x14ac:dyDescent="0.25">
      <c r="A97" s="58"/>
      <c r="B97" s="55"/>
      <c r="C97" s="3" t="s">
        <v>21</v>
      </c>
      <c r="D97" s="4" t="s">
        <v>16</v>
      </c>
      <c r="E97" s="8">
        <v>3</v>
      </c>
      <c r="F97" s="17">
        <v>5</v>
      </c>
      <c r="G97" s="6"/>
      <c r="H97" s="7">
        <v>30</v>
      </c>
      <c r="I97" s="7"/>
      <c r="J97" s="7">
        <f>F97*H97</f>
        <v>150</v>
      </c>
      <c r="K97" s="7">
        <f>J97</f>
        <v>150</v>
      </c>
    </row>
    <row r="98" spans="1:11" x14ac:dyDescent="0.25">
      <c r="A98" s="58"/>
      <c r="B98" s="56"/>
      <c r="C98" s="10"/>
      <c r="D98" s="11" t="s">
        <v>18</v>
      </c>
      <c r="E98" s="12">
        <v>238</v>
      </c>
      <c r="F98" s="12">
        <v>399</v>
      </c>
      <c r="G98" s="13"/>
      <c r="H98" s="13"/>
      <c r="I98" s="14"/>
      <c r="J98" s="14"/>
      <c r="K98" s="14">
        <f>SUM(K91:K97)</f>
        <v>12402</v>
      </c>
    </row>
    <row r="99" spans="1:11" x14ac:dyDescent="0.25">
      <c r="A99" s="58"/>
      <c r="B99" s="55" t="s">
        <v>50</v>
      </c>
      <c r="C99" s="3" t="s">
        <v>19</v>
      </c>
      <c r="D99" s="4" t="s">
        <v>13</v>
      </c>
      <c r="E99" s="8">
        <v>1</v>
      </c>
      <c r="F99" s="9"/>
      <c r="G99" s="7">
        <v>123</v>
      </c>
      <c r="H99" s="7"/>
      <c r="I99" s="7">
        <f>E99*G99</f>
        <v>123</v>
      </c>
      <c r="J99" s="7"/>
      <c r="K99" s="7">
        <f>I99</f>
        <v>123</v>
      </c>
    </row>
    <row r="100" spans="1:11" x14ac:dyDescent="0.25">
      <c r="A100" s="58"/>
      <c r="B100" s="55"/>
      <c r="C100" s="3" t="s">
        <v>19</v>
      </c>
      <c r="D100" s="4" t="s">
        <v>20</v>
      </c>
      <c r="E100" s="8">
        <v>67</v>
      </c>
      <c r="F100" s="9">
        <v>112</v>
      </c>
      <c r="G100" s="6"/>
      <c r="H100" s="7">
        <v>30</v>
      </c>
      <c r="I100" s="7"/>
      <c r="J100" s="7">
        <f>F100*H100</f>
        <v>3360</v>
      </c>
      <c r="K100" s="7">
        <f>J100</f>
        <v>3360</v>
      </c>
    </row>
    <row r="101" spans="1:11" x14ac:dyDescent="0.25">
      <c r="A101" s="58"/>
      <c r="B101" s="55"/>
      <c r="C101" s="3" t="s">
        <v>19</v>
      </c>
      <c r="D101" s="4" t="s">
        <v>14</v>
      </c>
      <c r="E101" s="8">
        <v>3</v>
      </c>
      <c r="F101" s="9">
        <v>5</v>
      </c>
      <c r="G101" s="6"/>
      <c r="H101" s="7">
        <v>30</v>
      </c>
      <c r="I101" s="7"/>
      <c r="J101" s="7">
        <f>F101*H101</f>
        <v>150</v>
      </c>
      <c r="K101" s="7">
        <f>J101</f>
        <v>150</v>
      </c>
    </row>
    <row r="102" spans="1:11" x14ac:dyDescent="0.25">
      <c r="A102" s="58"/>
      <c r="B102" s="55"/>
      <c r="C102" s="3" t="s">
        <v>19</v>
      </c>
      <c r="D102" s="4" t="s">
        <v>15</v>
      </c>
      <c r="E102" s="8">
        <v>225</v>
      </c>
      <c r="F102" s="9">
        <v>375</v>
      </c>
      <c r="G102" s="6"/>
      <c r="H102" s="7">
        <v>30</v>
      </c>
      <c r="I102" s="7"/>
      <c r="J102" s="7">
        <f>F102*H102</f>
        <v>11250</v>
      </c>
      <c r="K102" s="7">
        <f>J102</f>
        <v>11250</v>
      </c>
    </row>
    <row r="103" spans="1:11" x14ac:dyDescent="0.25">
      <c r="A103" s="58"/>
      <c r="B103" s="55"/>
      <c r="C103" s="3" t="s">
        <v>19</v>
      </c>
      <c r="D103" s="4" t="s">
        <v>16</v>
      </c>
      <c r="E103" s="8">
        <v>130</v>
      </c>
      <c r="F103" s="17">
        <v>236</v>
      </c>
      <c r="G103" s="6"/>
      <c r="H103" s="7">
        <v>30</v>
      </c>
      <c r="I103" s="7"/>
      <c r="J103" s="7">
        <f>F103*H103</f>
        <v>7080</v>
      </c>
      <c r="K103" s="7">
        <f>J103</f>
        <v>7080</v>
      </c>
    </row>
    <row r="104" spans="1:11" x14ac:dyDescent="0.25">
      <c r="A104" s="58"/>
      <c r="B104" s="55"/>
      <c r="C104" s="3" t="s">
        <v>19</v>
      </c>
      <c r="D104" s="4" t="s">
        <v>17</v>
      </c>
      <c r="E104" s="8">
        <v>18</v>
      </c>
      <c r="F104" s="9"/>
      <c r="G104" s="7">
        <v>63</v>
      </c>
      <c r="H104" s="7"/>
      <c r="I104" s="7">
        <f>E104*G104</f>
        <v>1134</v>
      </c>
      <c r="J104" s="7"/>
      <c r="K104" s="7">
        <f>I104</f>
        <v>1134</v>
      </c>
    </row>
    <row r="105" spans="1:11" x14ac:dyDescent="0.25">
      <c r="A105" s="58"/>
      <c r="B105" s="55"/>
      <c r="C105" s="3" t="s">
        <v>21</v>
      </c>
      <c r="D105" s="4" t="s">
        <v>13</v>
      </c>
      <c r="E105" s="8">
        <v>2</v>
      </c>
      <c r="F105" s="9"/>
      <c r="G105" s="7">
        <v>53</v>
      </c>
      <c r="H105" s="7"/>
      <c r="I105" s="7">
        <f>E105*G105</f>
        <v>106</v>
      </c>
      <c r="J105" s="7"/>
      <c r="K105" s="7">
        <f>I105</f>
        <v>106</v>
      </c>
    </row>
    <row r="106" spans="1:11" x14ac:dyDescent="0.25">
      <c r="A106" s="58"/>
      <c r="B106" s="55"/>
      <c r="C106" s="3" t="s">
        <v>21</v>
      </c>
      <c r="D106" s="4" t="s">
        <v>20</v>
      </c>
      <c r="E106" s="8">
        <v>15</v>
      </c>
      <c r="F106" s="9">
        <v>25</v>
      </c>
      <c r="G106" s="6"/>
      <c r="H106" s="7">
        <v>30</v>
      </c>
      <c r="I106" s="7"/>
      <c r="J106" s="7">
        <f>F106*H106</f>
        <v>750</v>
      </c>
      <c r="K106" s="7">
        <f>J106</f>
        <v>750</v>
      </c>
    </row>
    <row r="107" spans="1:11" x14ac:dyDescent="0.25">
      <c r="A107" s="58"/>
      <c r="B107" s="55"/>
      <c r="C107" s="3" t="s">
        <v>21</v>
      </c>
      <c r="D107" s="4" t="s">
        <v>15</v>
      </c>
      <c r="E107" s="8">
        <v>60</v>
      </c>
      <c r="F107" s="9">
        <v>100</v>
      </c>
      <c r="G107" s="6"/>
      <c r="H107" s="7">
        <v>30</v>
      </c>
      <c r="I107" s="7"/>
      <c r="J107" s="7">
        <f>F107*H107</f>
        <v>3000</v>
      </c>
      <c r="K107" s="7">
        <f>J107</f>
        <v>3000</v>
      </c>
    </row>
    <row r="108" spans="1:11" x14ac:dyDescent="0.25">
      <c r="A108" s="58"/>
      <c r="B108" s="55"/>
      <c r="C108" s="3" t="s">
        <v>21</v>
      </c>
      <c r="D108" s="4" t="s">
        <v>16</v>
      </c>
      <c r="E108" s="8">
        <v>29</v>
      </c>
      <c r="F108" s="17">
        <v>53</v>
      </c>
      <c r="G108" s="6"/>
      <c r="H108" s="7">
        <v>30</v>
      </c>
      <c r="I108" s="7"/>
      <c r="J108" s="7">
        <f>F108*H108</f>
        <v>1590</v>
      </c>
      <c r="K108" s="7">
        <f>J108</f>
        <v>1590</v>
      </c>
    </row>
    <row r="109" spans="1:11" x14ac:dyDescent="0.25">
      <c r="A109" s="58"/>
      <c r="B109" s="55"/>
      <c r="C109" s="3" t="s">
        <v>21</v>
      </c>
      <c r="D109" s="4" t="s">
        <v>17</v>
      </c>
      <c r="E109" s="8">
        <v>5</v>
      </c>
      <c r="F109" s="9"/>
      <c r="G109" s="7">
        <v>51</v>
      </c>
      <c r="H109" s="7"/>
      <c r="I109" s="7">
        <f>E109*G109</f>
        <v>255</v>
      </c>
      <c r="J109" s="16"/>
      <c r="K109" s="7">
        <f>I109</f>
        <v>255</v>
      </c>
    </row>
    <row r="110" spans="1:11" x14ac:dyDescent="0.25">
      <c r="A110" s="58"/>
      <c r="B110" s="55"/>
      <c r="C110" s="33"/>
      <c r="D110" s="34" t="s">
        <v>18</v>
      </c>
      <c r="E110" s="35">
        <v>555</v>
      </c>
      <c r="F110" s="35">
        <v>906</v>
      </c>
      <c r="G110" s="36"/>
      <c r="H110" s="36"/>
      <c r="I110" s="37"/>
      <c r="J110" s="37"/>
      <c r="K110" s="37">
        <f>SUM(K99:K109)</f>
        <v>28798</v>
      </c>
    </row>
    <row r="111" spans="1:11" x14ac:dyDescent="0.25">
      <c r="A111" s="58"/>
      <c r="B111" s="55" t="s">
        <v>33</v>
      </c>
      <c r="C111" s="40" t="s">
        <v>19</v>
      </c>
      <c r="D111" s="41" t="s">
        <v>13</v>
      </c>
      <c r="E111" s="46">
        <v>1</v>
      </c>
      <c r="F111" s="45"/>
      <c r="G111" s="43">
        <v>123</v>
      </c>
      <c r="H111" s="44"/>
      <c r="I111" s="43">
        <f>E111*G111</f>
        <v>123</v>
      </c>
      <c r="J111" s="43"/>
      <c r="K111" s="43">
        <f>I111</f>
        <v>123</v>
      </c>
    </row>
    <row r="112" spans="1:11" x14ac:dyDescent="0.25">
      <c r="A112" s="58"/>
      <c r="B112" s="55"/>
      <c r="C112" s="3" t="s">
        <v>19</v>
      </c>
      <c r="D112" s="4" t="s">
        <v>20</v>
      </c>
      <c r="E112" s="8">
        <v>30</v>
      </c>
      <c r="F112" s="9">
        <v>50</v>
      </c>
      <c r="G112" s="6"/>
      <c r="H112" s="7">
        <v>30</v>
      </c>
      <c r="I112" s="7"/>
      <c r="J112" s="7">
        <f>F112*H112</f>
        <v>1500</v>
      </c>
      <c r="K112" s="7">
        <f>J112</f>
        <v>1500</v>
      </c>
    </row>
    <row r="113" spans="1:11" x14ac:dyDescent="0.25">
      <c r="A113" s="58"/>
      <c r="B113" s="55"/>
      <c r="C113" s="3" t="s">
        <v>19</v>
      </c>
      <c r="D113" s="4" t="s">
        <v>15</v>
      </c>
      <c r="E113" s="8">
        <v>30</v>
      </c>
      <c r="F113" s="9">
        <v>50</v>
      </c>
      <c r="G113" s="6"/>
      <c r="H113" s="7">
        <v>30</v>
      </c>
      <c r="I113" s="7"/>
      <c r="J113" s="7">
        <f>F113*H113</f>
        <v>1500</v>
      </c>
      <c r="K113" s="7">
        <f>J113</f>
        <v>1500</v>
      </c>
    </row>
    <row r="114" spans="1:11" x14ac:dyDescent="0.25">
      <c r="A114" s="58"/>
      <c r="B114" s="55"/>
      <c r="C114" s="3" t="s">
        <v>19</v>
      </c>
      <c r="D114" s="4" t="s">
        <v>16</v>
      </c>
      <c r="E114" s="5">
        <v>20</v>
      </c>
      <c r="F114" s="17">
        <v>36</v>
      </c>
      <c r="G114" s="6"/>
      <c r="H114" s="7">
        <v>30</v>
      </c>
      <c r="I114" s="7"/>
      <c r="J114" s="7">
        <f>F114*H114</f>
        <v>1080</v>
      </c>
      <c r="K114" s="7">
        <f>J114</f>
        <v>1080</v>
      </c>
    </row>
    <row r="115" spans="1:11" x14ac:dyDescent="0.25">
      <c r="A115" s="58"/>
      <c r="B115" s="55"/>
      <c r="C115" s="3" t="s">
        <v>19</v>
      </c>
      <c r="D115" s="4" t="s">
        <v>17</v>
      </c>
      <c r="E115" s="5">
        <v>1</v>
      </c>
      <c r="F115" s="17"/>
      <c r="G115" s="7">
        <v>63</v>
      </c>
      <c r="H115" s="7"/>
      <c r="I115" s="7">
        <f>E115*G115</f>
        <v>63</v>
      </c>
      <c r="J115" s="7"/>
      <c r="K115" s="7">
        <f>I115</f>
        <v>63</v>
      </c>
    </row>
    <row r="116" spans="1:11" x14ac:dyDescent="0.25">
      <c r="A116" s="58"/>
      <c r="B116" s="55"/>
      <c r="C116" s="3" t="s">
        <v>21</v>
      </c>
      <c r="D116" s="4" t="s">
        <v>13</v>
      </c>
      <c r="E116" s="5">
        <v>11</v>
      </c>
      <c r="F116" s="9"/>
      <c r="G116" s="7">
        <v>53</v>
      </c>
      <c r="H116" s="7"/>
      <c r="I116" s="7">
        <f>E116*G116</f>
        <v>583</v>
      </c>
      <c r="J116" s="7"/>
      <c r="K116" s="7">
        <f>I116</f>
        <v>583</v>
      </c>
    </row>
    <row r="117" spans="1:11" x14ac:dyDescent="0.25">
      <c r="A117" s="58"/>
      <c r="B117" s="55"/>
      <c r="C117" s="3" t="s">
        <v>21</v>
      </c>
      <c r="D117" s="4" t="s">
        <v>20</v>
      </c>
      <c r="E117" s="5">
        <v>41</v>
      </c>
      <c r="F117" s="9">
        <v>68</v>
      </c>
      <c r="G117" s="6"/>
      <c r="H117" s="7">
        <v>30</v>
      </c>
      <c r="I117" s="7"/>
      <c r="J117" s="7">
        <f>F117*H117</f>
        <v>2040</v>
      </c>
      <c r="K117" s="7">
        <f>J117</f>
        <v>2040</v>
      </c>
    </row>
    <row r="118" spans="1:11" x14ac:dyDescent="0.25">
      <c r="A118" s="58"/>
      <c r="B118" s="55"/>
      <c r="C118" s="3" t="s">
        <v>21</v>
      </c>
      <c r="D118" s="4" t="s">
        <v>15</v>
      </c>
      <c r="E118" s="8">
        <v>180</v>
      </c>
      <c r="F118" s="9">
        <v>300</v>
      </c>
      <c r="G118" s="6"/>
      <c r="H118" s="7">
        <v>30</v>
      </c>
      <c r="I118" s="7"/>
      <c r="J118" s="7">
        <f>F118*H118</f>
        <v>9000</v>
      </c>
      <c r="K118" s="7">
        <f>J118</f>
        <v>9000</v>
      </c>
    </row>
    <row r="119" spans="1:11" x14ac:dyDescent="0.25">
      <c r="A119" s="58"/>
      <c r="B119" s="55"/>
      <c r="C119" s="3" t="s">
        <v>21</v>
      </c>
      <c r="D119" s="4" t="s">
        <v>16</v>
      </c>
      <c r="E119" s="8">
        <v>90</v>
      </c>
      <c r="F119" s="17">
        <v>164</v>
      </c>
      <c r="G119" s="6"/>
      <c r="H119" s="7">
        <v>30</v>
      </c>
      <c r="I119" s="7"/>
      <c r="J119" s="7">
        <f>F119*H119</f>
        <v>4920</v>
      </c>
      <c r="K119" s="7">
        <f>J119</f>
        <v>4920</v>
      </c>
    </row>
    <row r="120" spans="1:11" x14ac:dyDescent="0.25">
      <c r="A120" s="58"/>
      <c r="B120" s="55"/>
      <c r="C120" s="3" t="s">
        <v>21</v>
      </c>
      <c r="D120" s="4" t="s">
        <v>17</v>
      </c>
      <c r="E120" s="8">
        <v>1</v>
      </c>
      <c r="F120" s="9"/>
      <c r="G120" s="7">
        <v>51</v>
      </c>
      <c r="H120" s="7"/>
      <c r="I120" s="7">
        <f>E120*G120</f>
        <v>51</v>
      </c>
      <c r="J120" s="7"/>
      <c r="K120" s="7">
        <f>I120</f>
        <v>51</v>
      </c>
    </row>
    <row r="121" spans="1:11" x14ac:dyDescent="0.25">
      <c r="A121" s="58"/>
      <c r="B121" s="56"/>
      <c r="C121" s="10"/>
      <c r="D121" s="11" t="s">
        <v>18</v>
      </c>
      <c r="E121" s="12">
        <v>405</v>
      </c>
      <c r="F121" s="12">
        <v>668</v>
      </c>
      <c r="G121" s="13"/>
      <c r="H121" s="13"/>
      <c r="I121" s="14"/>
      <c r="J121" s="14"/>
      <c r="K121" s="14">
        <f>SUM(K111:K120)</f>
        <v>20860</v>
      </c>
    </row>
    <row r="122" spans="1:11" x14ac:dyDescent="0.25">
      <c r="A122" s="58"/>
      <c r="B122" s="55" t="s">
        <v>34</v>
      </c>
      <c r="C122" s="3" t="s">
        <v>19</v>
      </c>
      <c r="D122" s="4" t="s">
        <v>13</v>
      </c>
      <c r="E122" s="8">
        <v>2</v>
      </c>
      <c r="F122" s="9"/>
      <c r="G122" s="7">
        <v>123</v>
      </c>
      <c r="H122" s="7"/>
      <c r="I122" s="7">
        <f>E122*G122</f>
        <v>246</v>
      </c>
      <c r="J122" s="7"/>
      <c r="K122" s="7">
        <f>I122</f>
        <v>246</v>
      </c>
    </row>
    <row r="123" spans="1:11" x14ac:dyDescent="0.25">
      <c r="A123" s="58"/>
      <c r="B123" s="55"/>
      <c r="C123" s="3" t="s">
        <v>19</v>
      </c>
      <c r="D123" s="4" t="s">
        <v>20</v>
      </c>
      <c r="E123" s="8">
        <v>22</v>
      </c>
      <c r="F123" s="9">
        <v>37</v>
      </c>
      <c r="G123" s="6"/>
      <c r="H123" s="7">
        <v>30</v>
      </c>
      <c r="I123" s="7"/>
      <c r="J123" s="7">
        <f>F123*H123</f>
        <v>1110</v>
      </c>
      <c r="K123" s="7">
        <f>J123</f>
        <v>1110</v>
      </c>
    </row>
    <row r="124" spans="1:11" x14ac:dyDescent="0.25">
      <c r="A124" s="58"/>
      <c r="B124" s="55"/>
      <c r="C124" s="3" t="s">
        <v>19</v>
      </c>
      <c r="D124" s="4" t="s">
        <v>15</v>
      </c>
      <c r="E124" s="8">
        <v>20</v>
      </c>
      <c r="F124" s="9">
        <v>33</v>
      </c>
      <c r="G124" s="6"/>
      <c r="H124" s="7">
        <v>30</v>
      </c>
      <c r="I124" s="7"/>
      <c r="J124" s="7">
        <f>F124*H124</f>
        <v>990</v>
      </c>
      <c r="K124" s="7">
        <f>J124</f>
        <v>990</v>
      </c>
    </row>
    <row r="125" spans="1:11" x14ac:dyDescent="0.25">
      <c r="A125" s="58"/>
      <c r="B125" s="55"/>
      <c r="C125" s="3" t="s">
        <v>19</v>
      </c>
      <c r="D125" s="4" t="s">
        <v>16</v>
      </c>
      <c r="E125" s="8">
        <v>14</v>
      </c>
      <c r="F125" s="17">
        <v>25</v>
      </c>
      <c r="G125" s="6"/>
      <c r="H125" s="7">
        <v>30</v>
      </c>
      <c r="I125" s="7"/>
      <c r="J125" s="7">
        <f>F125*H125</f>
        <v>750</v>
      </c>
      <c r="K125" s="7">
        <f>J125</f>
        <v>750</v>
      </c>
    </row>
    <row r="126" spans="1:11" x14ac:dyDescent="0.25">
      <c r="A126" s="58"/>
      <c r="B126" s="55"/>
      <c r="C126" s="3" t="s">
        <v>19</v>
      </c>
      <c r="D126" s="4" t="s">
        <v>17</v>
      </c>
      <c r="E126" s="8">
        <v>1</v>
      </c>
      <c r="F126" s="9"/>
      <c r="G126" s="7">
        <v>63</v>
      </c>
      <c r="H126" s="7"/>
      <c r="I126" s="7">
        <f>E126*G126</f>
        <v>63</v>
      </c>
      <c r="J126" s="7"/>
      <c r="K126" s="7">
        <f>I126</f>
        <v>63</v>
      </c>
    </row>
    <row r="127" spans="1:11" x14ac:dyDescent="0.25">
      <c r="A127" s="58"/>
      <c r="B127" s="55"/>
      <c r="C127" s="3" t="s">
        <v>21</v>
      </c>
      <c r="D127" s="4" t="s">
        <v>12</v>
      </c>
      <c r="E127" s="8">
        <v>1</v>
      </c>
      <c r="F127" s="9"/>
      <c r="G127" s="7">
        <v>53</v>
      </c>
      <c r="H127" s="7"/>
      <c r="I127" s="7">
        <f>E127*G127</f>
        <v>53</v>
      </c>
      <c r="J127" s="7"/>
      <c r="K127" s="7">
        <f>I127</f>
        <v>53</v>
      </c>
    </row>
    <row r="128" spans="1:11" x14ac:dyDescent="0.25">
      <c r="A128" s="58"/>
      <c r="B128" s="55"/>
      <c r="C128" s="3" t="s">
        <v>21</v>
      </c>
      <c r="D128" s="4" t="s">
        <v>13</v>
      </c>
      <c r="E128" s="8">
        <v>15</v>
      </c>
      <c r="F128" s="9"/>
      <c r="G128" s="7">
        <v>53</v>
      </c>
      <c r="H128" s="7"/>
      <c r="I128" s="7">
        <f>E128*G128</f>
        <v>795</v>
      </c>
      <c r="J128" s="7"/>
      <c r="K128" s="7">
        <f>I128</f>
        <v>795</v>
      </c>
    </row>
    <row r="129" spans="1:11" x14ac:dyDescent="0.25">
      <c r="A129" s="58"/>
      <c r="B129" s="55"/>
      <c r="C129" s="3" t="s">
        <v>21</v>
      </c>
      <c r="D129" s="4" t="s">
        <v>20</v>
      </c>
      <c r="E129" s="5">
        <v>38</v>
      </c>
      <c r="F129" s="9">
        <v>63</v>
      </c>
      <c r="G129" s="6"/>
      <c r="H129" s="7">
        <v>30</v>
      </c>
      <c r="I129" s="7"/>
      <c r="J129" s="7">
        <f>F129*H129</f>
        <v>1890</v>
      </c>
      <c r="K129" s="7">
        <f>J129</f>
        <v>1890</v>
      </c>
    </row>
    <row r="130" spans="1:11" x14ac:dyDescent="0.25">
      <c r="A130" s="58"/>
      <c r="B130" s="55"/>
      <c r="C130" s="3" t="s">
        <v>21</v>
      </c>
      <c r="D130" s="4" t="s">
        <v>15</v>
      </c>
      <c r="E130" s="5">
        <v>180</v>
      </c>
      <c r="F130" s="9">
        <v>300</v>
      </c>
      <c r="G130" s="6"/>
      <c r="H130" s="7">
        <v>30</v>
      </c>
      <c r="I130" s="7"/>
      <c r="J130" s="7">
        <f>F130*H130</f>
        <v>9000</v>
      </c>
      <c r="K130" s="7">
        <f>J130</f>
        <v>9000</v>
      </c>
    </row>
    <row r="131" spans="1:11" x14ac:dyDescent="0.25">
      <c r="A131" s="58"/>
      <c r="B131" s="55"/>
      <c r="C131" s="3" t="s">
        <v>21</v>
      </c>
      <c r="D131" s="4" t="s">
        <v>16</v>
      </c>
      <c r="E131" s="8">
        <v>104</v>
      </c>
      <c r="F131" s="17">
        <v>189</v>
      </c>
      <c r="G131" s="6"/>
      <c r="H131" s="7">
        <v>30</v>
      </c>
      <c r="I131" s="7"/>
      <c r="J131" s="7">
        <f>F131*H131</f>
        <v>5670</v>
      </c>
      <c r="K131" s="7">
        <f>J131</f>
        <v>5670</v>
      </c>
    </row>
    <row r="132" spans="1:11" x14ac:dyDescent="0.25">
      <c r="A132" s="58"/>
      <c r="B132" s="55"/>
      <c r="C132" s="3" t="s">
        <v>21</v>
      </c>
      <c r="D132" s="4" t="s">
        <v>17</v>
      </c>
      <c r="E132" s="8">
        <v>1</v>
      </c>
      <c r="F132" s="9"/>
      <c r="G132" s="7">
        <v>51</v>
      </c>
      <c r="H132" s="7"/>
      <c r="I132" s="7">
        <f>E132*G132</f>
        <v>51</v>
      </c>
      <c r="J132" s="7"/>
      <c r="K132" s="7">
        <f>I132</f>
        <v>51</v>
      </c>
    </row>
    <row r="133" spans="1:11" x14ac:dyDescent="0.25">
      <c r="A133" s="58"/>
      <c r="B133" s="56"/>
      <c r="C133" s="10"/>
      <c r="D133" s="11" t="s">
        <v>18</v>
      </c>
      <c r="E133" s="12">
        <v>398</v>
      </c>
      <c r="F133" s="12">
        <v>647</v>
      </c>
      <c r="G133" s="13"/>
      <c r="H133" s="13"/>
      <c r="I133" s="14"/>
      <c r="J133" s="14"/>
      <c r="K133" s="14">
        <f>SUM(K122:K132)</f>
        <v>20618</v>
      </c>
    </row>
    <row r="134" spans="1:11" x14ac:dyDescent="0.25">
      <c r="A134" s="58"/>
      <c r="B134" s="55" t="s">
        <v>32</v>
      </c>
      <c r="C134" s="3" t="s">
        <v>19</v>
      </c>
      <c r="D134" s="4" t="s">
        <v>13</v>
      </c>
      <c r="E134" s="8">
        <v>1</v>
      </c>
      <c r="F134" s="9"/>
      <c r="G134" s="7">
        <v>123</v>
      </c>
      <c r="H134" s="7"/>
      <c r="I134" s="7">
        <f>E134*G134</f>
        <v>123</v>
      </c>
      <c r="J134" s="7"/>
      <c r="K134" s="7">
        <f>I134</f>
        <v>123</v>
      </c>
    </row>
    <row r="135" spans="1:11" x14ac:dyDescent="0.25">
      <c r="A135" s="58"/>
      <c r="B135" s="55"/>
      <c r="C135" s="3" t="s">
        <v>19</v>
      </c>
      <c r="D135" s="4" t="s">
        <v>20</v>
      </c>
      <c r="E135" s="8">
        <v>14</v>
      </c>
      <c r="F135" s="9">
        <v>23</v>
      </c>
      <c r="G135" s="6"/>
      <c r="H135" s="7">
        <v>30</v>
      </c>
      <c r="I135" s="7"/>
      <c r="J135" s="7">
        <f>F135*H135</f>
        <v>690</v>
      </c>
      <c r="K135" s="7">
        <f>J135</f>
        <v>690</v>
      </c>
    </row>
    <row r="136" spans="1:11" x14ac:dyDescent="0.25">
      <c r="A136" s="58"/>
      <c r="B136" s="55"/>
      <c r="C136" s="3" t="s">
        <v>19</v>
      </c>
      <c r="D136" s="4" t="s">
        <v>14</v>
      </c>
      <c r="E136" s="8">
        <v>1</v>
      </c>
      <c r="F136" s="9">
        <v>2</v>
      </c>
      <c r="G136" s="6"/>
      <c r="H136" s="7">
        <v>30</v>
      </c>
      <c r="I136" s="7"/>
      <c r="J136" s="7">
        <f>F136*H136</f>
        <v>60</v>
      </c>
      <c r="K136" s="7">
        <f>J136</f>
        <v>60</v>
      </c>
    </row>
    <row r="137" spans="1:11" x14ac:dyDescent="0.25">
      <c r="A137" s="58"/>
      <c r="B137" s="55"/>
      <c r="C137" s="3" t="s">
        <v>19</v>
      </c>
      <c r="D137" s="4" t="s">
        <v>15</v>
      </c>
      <c r="E137" s="5">
        <v>20</v>
      </c>
      <c r="F137" s="9">
        <v>33</v>
      </c>
      <c r="G137" s="6"/>
      <c r="H137" s="7">
        <v>30</v>
      </c>
      <c r="I137" s="7"/>
      <c r="J137" s="7">
        <f>F137*H137</f>
        <v>990</v>
      </c>
      <c r="K137" s="7">
        <f>J137</f>
        <v>990</v>
      </c>
    </row>
    <row r="138" spans="1:11" x14ac:dyDescent="0.25">
      <c r="A138" s="58"/>
      <c r="B138" s="55"/>
      <c r="C138" s="3" t="s">
        <v>19</v>
      </c>
      <c r="D138" s="4" t="s">
        <v>16</v>
      </c>
      <c r="E138" s="5">
        <v>14</v>
      </c>
      <c r="F138" s="17">
        <v>25</v>
      </c>
      <c r="G138" s="6"/>
      <c r="H138" s="7">
        <v>30</v>
      </c>
      <c r="I138" s="7"/>
      <c r="J138" s="7">
        <f>F138*H138</f>
        <v>750</v>
      </c>
      <c r="K138" s="7">
        <f>J138</f>
        <v>750</v>
      </c>
    </row>
    <row r="139" spans="1:11" x14ac:dyDescent="0.25">
      <c r="A139" s="58"/>
      <c r="B139" s="55"/>
      <c r="C139" s="3" t="s">
        <v>19</v>
      </c>
      <c r="D139" s="4" t="s">
        <v>17</v>
      </c>
      <c r="E139" s="8">
        <v>1</v>
      </c>
      <c r="F139" s="9"/>
      <c r="G139" s="7">
        <v>63</v>
      </c>
      <c r="H139" s="7"/>
      <c r="I139" s="7">
        <f>E139*G139</f>
        <v>63</v>
      </c>
      <c r="J139" s="7"/>
      <c r="K139" s="7">
        <f>I139</f>
        <v>63</v>
      </c>
    </row>
    <row r="140" spans="1:11" x14ac:dyDescent="0.25">
      <c r="A140" s="58"/>
      <c r="B140" s="55"/>
      <c r="C140" s="3" t="s">
        <v>21</v>
      </c>
      <c r="D140" s="4" t="s">
        <v>12</v>
      </c>
      <c r="E140" s="8">
        <v>1</v>
      </c>
      <c r="F140" s="9"/>
      <c r="G140" s="7">
        <v>53</v>
      </c>
      <c r="H140" s="7"/>
      <c r="I140" s="7">
        <f>E140*G140</f>
        <v>53</v>
      </c>
      <c r="J140" s="7"/>
      <c r="K140" s="7">
        <f>I140</f>
        <v>53</v>
      </c>
    </row>
    <row r="141" spans="1:11" x14ac:dyDescent="0.25">
      <c r="A141" s="58"/>
      <c r="B141" s="55"/>
      <c r="C141" s="3" t="s">
        <v>21</v>
      </c>
      <c r="D141" s="4" t="s">
        <v>13</v>
      </c>
      <c r="E141" s="8">
        <v>8</v>
      </c>
      <c r="F141" s="9"/>
      <c r="G141" s="7">
        <v>53</v>
      </c>
      <c r="H141" s="7"/>
      <c r="I141" s="7">
        <f>E141*G141</f>
        <v>424</v>
      </c>
      <c r="J141" s="7"/>
      <c r="K141" s="7">
        <f>I141</f>
        <v>424</v>
      </c>
    </row>
    <row r="142" spans="1:11" x14ac:dyDescent="0.25">
      <c r="A142" s="58"/>
      <c r="B142" s="55"/>
      <c r="C142" s="3" t="s">
        <v>21</v>
      </c>
      <c r="D142" s="4" t="s">
        <v>20</v>
      </c>
      <c r="E142" s="8">
        <v>38</v>
      </c>
      <c r="F142" s="9">
        <v>63</v>
      </c>
      <c r="G142" s="6"/>
      <c r="H142" s="7">
        <v>30</v>
      </c>
      <c r="I142" s="7"/>
      <c r="J142" s="7">
        <f>F142*H142</f>
        <v>1890</v>
      </c>
      <c r="K142" s="7">
        <f>J142</f>
        <v>1890</v>
      </c>
    </row>
    <row r="143" spans="1:11" x14ac:dyDescent="0.25">
      <c r="A143" s="58"/>
      <c r="B143" s="55"/>
      <c r="C143" s="3" t="s">
        <v>21</v>
      </c>
      <c r="D143" s="4" t="s">
        <v>14</v>
      </c>
      <c r="E143" s="8">
        <v>1</v>
      </c>
      <c r="F143" s="9">
        <v>2</v>
      </c>
      <c r="G143" s="6"/>
      <c r="H143" s="7">
        <v>30</v>
      </c>
      <c r="I143" s="7"/>
      <c r="J143" s="7">
        <f>F143*H143</f>
        <v>60</v>
      </c>
      <c r="K143" s="7">
        <f>J143</f>
        <v>60</v>
      </c>
    </row>
    <row r="144" spans="1:11" x14ac:dyDescent="0.25">
      <c r="A144" s="58"/>
      <c r="B144" s="55"/>
      <c r="C144" s="3" t="s">
        <v>21</v>
      </c>
      <c r="D144" s="4" t="s">
        <v>15</v>
      </c>
      <c r="E144" s="8">
        <v>120</v>
      </c>
      <c r="F144" s="9">
        <v>200</v>
      </c>
      <c r="G144" s="6"/>
      <c r="H144" s="7">
        <v>30</v>
      </c>
      <c r="I144" s="7"/>
      <c r="J144" s="7">
        <f>F144*H144</f>
        <v>6000</v>
      </c>
      <c r="K144" s="7">
        <f>J144</f>
        <v>6000</v>
      </c>
    </row>
    <row r="145" spans="1:11" x14ac:dyDescent="0.25">
      <c r="A145" s="58"/>
      <c r="B145" s="55"/>
      <c r="C145" s="3" t="s">
        <v>21</v>
      </c>
      <c r="D145" s="4" t="s">
        <v>16</v>
      </c>
      <c r="E145" s="8">
        <v>85</v>
      </c>
      <c r="F145" s="17">
        <v>155</v>
      </c>
      <c r="G145" s="6"/>
      <c r="H145" s="7">
        <v>30</v>
      </c>
      <c r="I145" s="7"/>
      <c r="J145" s="7">
        <f>F145*H145</f>
        <v>4650</v>
      </c>
      <c r="K145" s="7">
        <f>J145</f>
        <v>4650</v>
      </c>
    </row>
    <row r="146" spans="1:11" x14ac:dyDescent="0.25">
      <c r="A146" s="58"/>
      <c r="B146" s="55"/>
      <c r="C146" s="3" t="s">
        <v>21</v>
      </c>
      <c r="D146" s="4" t="s">
        <v>17</v>
      </c>
      <c r="E146" s="8">
        <v>1</v>
      </c>
      <c r="F146" s="17"/>
      <c r="G146" s="7">
        <v>51</v>
      </c>
      <c r="H146" s="7"/>
      <c r="I146" s="7">
        <f>E146*G146</f>
        <v>51</v>
      </c>
      <c r="J146" s="7"/>
      <c r="K146" s="7">
        <f>I146</f>
        <v>51</v>
      </c>
    </row>
    <row r="147" spans="1:11" x14ac:dyDescent="0.25">
      <c r="A147" s="58"/>
      <c r="B147" s="56"/>
      <c r="C147" s="10"/>
      <c r="D147" s="11" t="s">
        <v>18</v>
      </c>
      <c r="E147" s="12">
        <v>305</v>
      </c>
      <c r="F147" s="12">
        <v>503</v>
      </c>
      <c r="G147" s="13"/>
      <c r="H147" s="13"/>
      <c r="I147" s="14"/>
      <c r="J147" s="14"/>
      <c r="K147" s="14">
        <f>SUM(K134:K146)</f>
        <v>15804</v>
      </c>
    </row>
    <row r="148" spans="1:11" x14ac:dyDescent="0.25">
      <c r="A148" s="58"/>
      <c r="B148" s="55" t="s">
        <v>31</v>
      </c>
      <c r="C148" s="3" t="s">
        <v>19</v>
      </c>
      <c r="D148" s="4" t="s">
        <v>13</v>
      </c>
      <c r="E148" s="8">
        <v>4</v>
      </c>
      <c r="F148" s="9"/>
      <c r="G148" s="7">
        <v>123</v>
      </c>
      <c r="H148" s="7"/>
      <c r="I148" s="7">
        <f>E148*G148</f>
        <v>492</v>
      </c>
      <c r="J148" s="7"/>
      <c r="K148" s="7">
        <f>I148</f>
        <v>492</v>
      </c>
    </row>
    <row r="149" spans="1:11" x14ac:dyDescent="0.25">
      <c r="A149" s="58"/>
      <c r="B149" s="55"/>
      <c r="C149" s="3" t="s">
        <v>19</v>
      </c>
      <c r="D149" s="4" t="s">
        <v>20</v>
      </c>
      <c r="E149" s="8">
        <v>24</v>
      </c>
      <c r="F149" s="9">
        <v>40</v>
      </c>
      <c r="G149" s="6"/>
      <c r="H149" s="7">
        <v>30</v>
      </c>
      <c r="I149" s="7"/>
      <c r="J149" s="7">
        <f>F149*H149</f>
        <v>1200</v>
      </c>
      <c r="K149" s="7">
        <f>J149</f>
        <v>1200</v>
      </c>
    </row>
    <row r="150" spans="1:11" x14ac:dyDescent="0.25">
      <c r="A150" s="58"/>
      <c r="B150" s="55"/>
      <c r="C150" s="3" t="s">
        <v>19</v>
      </c>
      <c r="D150" s="4" t="s">
        <v>14</v>
      </c>
      <c r="E150" s="8">
        <v>1</v>
      </c>
      <c r="F150" s="9">
        <v>2</v>
      </c>
      <c r="G150" s="6"/>
      <c r="H150" s="7">
        <v>30</v>
      </c>
      <c r="I150" s="7"/>
      <c r="J150" s="7">
        <f>F150*H150</f>
        <v>60</v>
      </c>
      <c r="K150" s="7">
        <f>J150</f>
        <v>60</v>
      </c>
    </row>
    <row r="151" spans="1:11" x14ac:dyDescent="0.25">
      <c r="A151" s="58"/>
      <c r="B151" s="55"/>
      <c r="C151" s="3" t="s">
        <v>19</v>
      </c>
      <c r="D151" s="4" t="s">
        <v>15</v>
      </c>
      <c r="E151" s="5">
        <v>50</v>
      </c>
      <c r="F151" s="9">
        <v>83</v>
      </c>
      <c r="G151" s="6"/>
      <c r="H151" s="7">
        <v>30</v>
      </c>
      <c r="I151" s="7"/>
      <c r="J151" s="7">
        <f>F151*H151</f>
        <v>2490</v>
      </c>
      <c r="K151" s="7">
        <f>J151</f>
        <v>2490</v>
      </c>
    </row>
    <row r="152" spans="1:11" x14ac:dyDescent="0.25">
      <c r="A152" s="58"/>
      <c r="B152" s="55"/>
      <c r="C152" s="3" t="s">
        <v>19</v>
      </c>
      <c r="D152" s="4" t="s">
        <v>16</v>
      </c>
      <c r="E152" s="5">
        <v>29</v>
      </c>
      <c r="F152" s="17">
        <v>53</v>
      </c>
      <c r="G152" s="6"/>
      <c r="H152" s="7">
        <v>30</v>
      </c>
      <c r="I152" s="7"/>
      <c r="J152" s="7">
        <f>F152*H152</f>
        <v>1590</v>
      </c>
      <c r="K152" s="7">
        <f>J152</f>
        <v>1590</v>
      </c>
    </row>
    <row r="153" spans="1:11" x14ac:dyDescent="0.25">
      <c r="A153" s="58"/>
      <c r="B153" s="55"/>
      <c r="C153" s="3" t="s">
        <v>19</v>
      </c>
      <c r="D153" s="4" t="s">
        <v>17</v>
      </c>
      <c r="E153" s="8">
        <v>1</v>
      </c>
      <c r="F153" s="9"/>
      <c r="G153" s="7">
        <v>63</v>
      </c>
      <c r="H153" s="7"/>
      <c r="I153" s="7">
        <f>E153*G153</f>
        <v>63</v>
      </c>
      <c r="J153" s="7"/>
      <c r="K153" s="7">
        <f>I153</f>
        <v>63</v>
      </c>
    </row>
    <row r="154" spans="1:11" x14ac:dyDescent="0.25">
      <c r="A154" s="58"/>
      <c r="B154" s="55"/>
      <c r="C154" s="3" t="s">
        <v>21</v>
      </c>
      <c r="D154" s="4" t="s">
        <v>12</v>
      </c>
      <c r="E154" s="8">
        <v>2</v>
      </c>
      <c r="F154" s="9"/>
      <c r="G154" s="7">
        <v>53</v>
      </c>
      <c r="H154" s="7"/>
      <c r="I154" s="7">
        <f>E154*G154</f>
        <v>106</v>
      </c>
      <c r="J154" s="7"/>
      <c r="K154" s="7">
        <f>I154</f>
        <v>106</v>
      </c>
    </row>
    <row r="155" spans="1:11" x14ac:dyDescent="0.25">
      <c r="A155" s="58"/>
      <c r="B155" s="55"/>
      <c r="C155" s="3" t="s">
        <v>21</v>
      </c>
      <c r="D155" s="4" t="s">
        <v>13</v>
      </c>
      <c r="E155" s="8">
        <v>27</v>
      </c>
      <c r="F155" s="9"/>
      <c r="G155" s="7">
        <v>53</v>
      </c>
      <c r="H155" s="7"/>
      <c r="I155" s="7">
        <f>E155*G155</f>
        <v>1431</v>
      </c>
      <c r="J155" s="7"/>
      <c r="K155" s="7">
        <f>I155</f>
        <v>1431</v>
      </c>
    </row>
    <row r="156" spans="1:11" x14ac:dyDescent="0.25">
      <c r="A156" s="58"/>
      <c r="B156" s="55"/>
      <c r="C156" s="3" t="s">
        <v>21</v>
      </c>
      <c r="D156" s="4" t="s">
        <v>20</v>
      </c>
      <c r="E156" s="8">
        <v>76</v>
      </c>
      <c r="F156" s="9">
        <v>127</v>
      </c>
      <c r="G156" s="6"/>
      <c r="H156" s="7">
        <v>30</v>
      </c>
      <c r="I156" s="7"/>
      <c r="J156" s="7">
        <f>F156*H156</f>
        <v>3810</v>
      </c>
      <c r="K156" s="7">
        <f>J156</f>
        <v>3810</v>
      </c>
    </row>
    <row r="157" spans="1:11" x14ac:dyDescent="0.25">
      <c r="A157" s="58"/>
      <c r="B157" s="55"/>
      <c r="C157" s="3" t="s">
        <v>21</v>
      </c>
      <c r="D157" s="4" t="s">
        <v>14</v>
      </c>
      <c r="E157" s="8">
        <v>3</v>
      </c>
      <c r="F157" s="9">
        <v>5</v>
      </c>
      <c r="G157" s="6"/>
      <c r="H157" s="7">
        <v>30</v>
      </c>
      <c r="I157" s="7"/>
      <c r="J157" s="7">
        <f>F157*H157</f>
        <v>150</v>
      </c>
      <c r="K157" s="7">
        <f>J157</f>
        <v>150</v>
      </c>
    </row>
    <row r="158" spans="1:11" x14ac:dyDescent="0.25">
      <c r="A158" s="58"/>
      <c r="B158" s="55"/>
      <c r="C158" s="3" t="s">
        <v>21</v>
      </c>
      <c r="D158" s="4" t="s">
        <v>15</v>
      </c>
      <c r="E158" s="8">
        <v>300</v>
      </c>
      <c r="F158" s="9">
        <v>500</v>
      </c>
      <c r="G158" s="6"/>
      <c r="H158" s="7">
        <v>30</v>
      </c>
      <c r="I158" s="7"/>
      <c r="J158" s="7">
        <f>F158*H158</f>
        <v>15000</v>
      </c>
      <c r="K158" s="7">
        <f>J158</f>
        <v>15000</v>
      </c>
    </row>
    <row r="159" spans="1:11" x14ac:dyDescent="0.25">
      <c r="A159" s="58"/>
      <c r="B159" s="55"/>
      <c r="C159" s="3" t="s">
        <v>21</v>
      </c>
      <c r="D159" s="4" t="s">
        <v>16</v>
      </c>
      <c r="E159" s="8">
        <v>211</v>
      </c>
      <c r="F159" s="17">
        <v>384</v>
      </c>
      <c r="G159" s="6"/>
      <c r="H159" s="7">
        <v>30</v>
      </c>
      <c r="I159" s="7"/>
      <c r="J159" s="7">
        <f>F159*H159</f>
        <v>11520</v>
      </c>
      <c r="K159" s="7">
        <f>J159</f>
        <v>11520</v>
      </c>
    </row>
    <row r="160" spans="1:11" x14ac:dyDescent="0.25">
      <c r="A160" s="58"/>
      <c r="B160" s="55"/>
      <c r="C160" s="3" t="s">
        <v>21</v>
      </c>
      <c r="D160" s="4" t="s">
        <v>17</v>
      </c>
      <c r="E160" s="5">
        <v>1</v>
      </c>
      <c r="F160" s="5"/>
      <c r="G160" s="7">
        <v>51</v>
      </c>
      <c r="H160" s="7"/>
      <c r="I160" s="7">
        <f>E160*G160</f>
        <v>51</v>
      </c>
      <c r="J160" s="7"/>
      <c r="K160" s="7">
        <f>I160</f>
        <v>51</v>
      </c>
    </row>
    <row r="161" spans="1:11" x14ac:dyDescent="0.25">
      <c r="A161" s="58"/>
      <c r="B161" s="56"/>
      <c r="C161" s="10"/>
      <c r="D161" s="11" t="s">
        <v>18</v>
      </c>
      <c r="E161" s="12">
        <v>729</v>
      </c>
      <c r="F161" s="12">
        <v>1194</v>
      </c>
      <c r="G161" s="13"/>
      <c r="H161" s="13"/>
      <c r="I161" s="14"/>
      <c r="J161" s="14"/>
      <c r="K161" s="14">
        <f>SUM(K148:K160)</f>
        <v>37963</v>
      </c>
    </row>
    <row r="162" spans="1:11" x14ac:dyDescent="0.25">
      <c r="A162" s="58"/>
      <c r="B162" s="55" t="s">
        <v>29</v>
      </c>
      <c r="C162" s="3" t="s">
        <v>19</v>
      </c>
      <c r="D162" s="4" t="s">
        <v>13</v>
      </c>
      <c r="E162" s="8">
        <v>3</v>
      </c>
      <c r="F162" s="9"/>
      <c r="G162" s="7">
        <v>123</v>
      </c>
      <c r="H162" s="7"/>
      <c r="I162" s="7">
        <f>E162*G162</f>
        <v>369</v>
      </c>
      <c r="J162" s="7"/>
      <c r="K162" s="7">
        <f>I162</f>
        <v>369</v>
      </c>
    </row>
    <row r="163" spans="1:11" x14ac:dyDescent="0.25">
      <c r="A163" s="58"/>
      <c r="B163" s="55"/>
      <c r="C163" s="3" t="s">
        <v>19</v>
      </c>
      <c r="D163" s="4" t="s">
        <v>20</v>
      </c>
      <c r="E163" s="8">
        <v>104</v>
      </c>
      <c r="F163" s="9">
        <v>173</v>
      </c>
      <c r="G163" s="6"/>
      <c r="H163" s="7">
        <v>30</v>
      </c>
      <c r="I163" s="7"/>
      <c r="J163" s="7">
        <f>F163*H163</f>
        <v>5190</v>
      </c>
      <c r="K163" s="7">
        <f>J163</f>
        <v>5190</v>
      </c>
    </row>
    <row r="164" spans="1:11" x14ac:dyDescent="0.25">
      <c r="A164" s="58"/>
      <c r="B164" s="55"/>
      <c r="C164" s="3" t="s">
        <v>19</v>
      </c>
      <c r="D164" s="4" t="s">
        <v>14</v>
      </c>
      <c r="E164" s="8">
        <v>5</v>
      </c>
      <c r="F164" s="9">
        <v>8</v>
      </c>
      <c r="G164" s="6"/>
      <c r="H164" s="7">
        <v>30</v>
      </c>
      <c r="I164" s="7"/>
      <c r="J164" s="7">
        <f>F164*H164</f>
        <v>240</v>
      </c>
      <c r="K164" s="7">
        <f>J164</f>
        <v>240</v>
      </c>
    </row>
    <row r="165" spans="1:11" x14ac:dyDescent="0.25">
      <c r="A165" s="58"/>
      <c r="B165" s="55"/>
      <c r="C165" s="3" t="s">
        <v>19</v>
      </c>
      <c r="D165" s="4" t="s">
        <v>15</v>
      </c>
      <c r="E165" s="8">
        <v>100</v>
      </c>
      <c r="F165" s="9">
        <v>167</v>
      </c>
      <c r="G165" s="6"/>
      <c r="H165" s="7">
        <v>30</v>
      </c>
      <c r="I165" s="7"/>
      <c r="J165" s="7">
        <f>F165*H165</f>
        <v>5010</v>
      </c>
      <c r="K165" s="7">
        <f>J165</f>
        <v>5010</v>
      </c>
    </row>
    <row r="166" spans="1:11" x14ac:dyDescent="0.25">
      <c r="A166" s="58"/>
      <c r="B166" s="55"/>
      <c r="C166" s="3" t="s">
        <v>19</v>
      </c>
      <c r="D166" s="4" t="s">
        <v>16</v>
      </c>
      <c r="E166" s="8">
        <v>82</v>
      </c>
      <c r="F166" s="17">
        <v>149</v>
      </c>
      <c r="G166" s="6"/>
      <c r="H166" s="7">
        <v>30</v>
      </c>
      <c r="I166" s="7"/>
      <c r="J166" s="7">
        <f>F166*H166</f>
        <v>4470</v>
      </c>
      <c r="K166" s="7">
        <f>J166</f>
        <v>4470</v>
      </c>
    </row>
    <row r="167" spans="1:11" x14ac:dyDescent="0.25">
      <c r="A167" s="58"/>
      <c r="B167" s="55"/>
      <c r="C167" s="3" t="s">
        <v>19</v>
      </c>
      <c r="D167" s="4" t="s">
        <v>17</v>
      </c>
      <c r="E167" s="5">
        <v>1</v>
      </c>
      <c r="F167" s="5"/>
      <c r="G167" s="7">
        <v>63</v>
      </c>
      <c r="H167" s="7"/>
      <c r="I167" s="7">
        <f>E167*G167</f>
        <v>63</v>
      </c>
      <c r="J167" s="7"/>
      <c r="K167" s="7">
        <f>I167</f>
        <v>63</v>
      </c>
    </row>
    <row r="168" spans="1:11" x14ac:dyDescent="0.25">
      <c r="A168" s="58"/>
      <c r="B168" s="55"/>
      <c r="C168" s="3" t="s">
        <v>21</v>
      </c>
      <c r="D168" s="4" t="s">
        <v>20</v>
      </c>
      <c r="E168" s="8">
        <v>13</v>
      </c>
      <c r="F168" s="9">
        <v>22</v>
      </c>
      <c r="G168" s="6"/>
      <c r="H168" s="7">
        <v>30</v>
      </c>
      <c r="I168" s="7"/>
      <c r="J168" s="7">
        <f>F168*H168</f>
        <v>660</v>
      </c>
      <c r="K168" s="7">
        <f>J168</f>
        <v>660</v>
      </c>
    </row>
    <row r="169" spans="1:11" x14ac:dyDescent="0.25">
      <c r="A169" s="58"/>
      <c r="B169" s="55"/>
      <c r="C169" s="3" t="s">
        <v>21</v>
      </c>
      <c r="D169" s="4" t="s">
        <v>14</v>
      </c>
      <c r="E169" s="8">
        <v>1</v>
      </c>
      <c r="F169" s="9">
        <v>2</v>
      </c>
      <c r="G169" s="6"/>
      <c r="H169" s="7">
        <v>30</v>
      </c>
      <c r="I169" s="7"/>
      <c r="J169" s="7">
        <f>F169*H169</f>
        <v>60</v>
      </c>
      <c r="K169" s="7">
        <f>J169</f>
        <v>60</v>
      </c>
    </row>
    <row r="170" spans="1:11" x14ac:dyDescent="0.25">
      <c r="A170" s="58"/>
      <c r="B170" s="55"/>
      <c r="C170" s="3" t="s">
        <v>21</v>
      </c>
      <c r="D170" s="4" t="s">
        <v>15</v>
      </c>
      <c r="E170" s="8">
        <v>6</v>
      </c>
      <c r="F170" s="9">
        <v>10</v>
      </c>
      <c r="G170" s="6"/>
      <c r="H170" s="7">
        <v>30</v>
      </c>
      <c r="I170" s="7"/>
      <c r="J170" s="7">
        <f>F170*H170</f>
        <v>300</v>
      </c>
      <c r="K170" s="7">
        <f>J170</f>
        <v>300</v>
      </c>
    </row>
    <row r="171" spans="1:11" x14ac:dyDescent="0.25">
      <c r="A171" s="58"/>
      <c r="B171" s="55"/>
      <c r="C171" s="3" t="s">
        <v>21</v>
      </c>
      <c r="D171" s="4" t="s">
        <v>16</v>
      </c>
      <c r="E171" s="8">
        <v>6</v>
      </c>
      <c r="F171" s="17">
        <v>11</v>
      </c>
      <c r="G171" s="6"/>
      <c r="H171" s="7">
        <v>30</v>
      </c>
      <c r="I171" s="7"/>
      <c r="J171" s="7">
        <f>F171*H171</f>
        <v>330</v>
      </c>
      <c r="K171" s="7">
        <f>J171</f>
        <v>330</v>
      </c>
    </row>
    <row r="172" spans="1:11" x14ac:dyDescent="0.25">
      <c r="A172" s="58"/>
      <c r="B172" s="56"/>
      <c r="C172" s="10"/>
      <c r="D172" s="11" t="s">
        <v>18</v>
      </c>
      <c r="E172" s="12">
        <v>321</v>
      </c>
      <c r="F172" s="12">
        <v>542</v>
      </c>
      <c r="G172" s="13"/>
      <c r="H172" s="13"/>
      <c r="I172" s="14"/>
      <c r="J172" s="14"/>
      <c r="K172" s="14">
        <f>SUM(K162:K171)</f>
        <v>16692</v>
      </c>
    </row>
    <row r="173" spans="1:11" x14ac:dyDescent="0.25">
      <c r="A173" s="58"/>
      <c r="B173" s="55" t="s">
        <v>30</v>
      </c>
      <c r="C173" s="3" t="s">
        <v>19</v>
      </c>
      <c r="D173" s="4" t="s">
        <v>20</v>
      </c>
      <c r="E173" s="8">
        <v>58</v>
      </c>
      <c r="F173" s="9">
        <v>97</v>
      </c>
      <c r="G173" s="6"/>
      <c r="H173" s="7">
        <v>30</v>
      </c>
      <c r="I173" s="7"/>
      <c r="J173" s="7">
        <f>F173*H173</f>
        <v>2910</v>
      </c>
      <c r="K173" s="7">
        <f>J173</f>
        <v>2910</v>
      </c>
    </row>
    <row r="174" spans="1:11" x14ac:dyDescent="0.25">
      <c r="A174" s="58"/>
      <c r="B174" s="55"/>
      <c r="C174" s="3" t="s">
        <v>19</v>
      </c>
      <c r="D174" s="4" t="s">
        <v>14</v>
      </c>
      <c r="E174" s="8">
        <v>2</v>
      </c>
      <c r="F174" s="9">
        <v>3</v>
      </c>
      <c r="G174" s="6"/>
      <c r="H174" s="7">
        <v>30</v>
      </c>
      <c r="I174" s="7"/>
      <c r="J174" s="7">
        <f>F174*H174</f>
        <v>90</v>
      </c>
      <c r="K174" s="7">
        <f>J174</f>
        <v>90</v>
      </c>
    </row>
    <row r="175" spans="1:11" x14ac:dyDescent="0.25">
      <c r="A175" s="58"/>
      <c r="B175" s="55"/>
      <c r="C175" s="3" t="s">
        <v>19</v>
      </c>
      <c r="D175" s="4" t="s">
        <v>15</v>
      </c>
      <c r="E175" s="8">
        <v>40</v>
      </c>
      <c r="F175" s="9">
        <v>67</v>
      </c>
      <c r="G175" s="6"/>
      <c r="H175" s="7">
        <v>30</v>
      </c>
      <c r="I175" s="7"/>
      <c r="J175" s="7">
        <f>F175*H175</f>
        <v>2010</v>
      </c>
      <c r="K175" s="7">
        <f>J175</f>
        <v>2010</v>
      </c>
    </row>
    <row r="176" spans="1:11" x14ac:dyDescent="0.25">
      <c r="A176" s="58"/>
      <c r="B176" s="55"/>
      <c r="C176" s="3" t="s">
        <v>19</v>
      </c>
      <c r="D176" s="4" t="s">
        <v>16</v>
      </c>
      <c r="E176" s="5">
        <v>33</v>
      </c>
      <c r="F176" s="17">
        <v>60</v>
      </c>
      <c r="G176" s="6"/>
      <c r="H176" s="7">
        <v>30</v>
      </c>
      <c r="I176" s="7"/>
      <c r="J176" s="7">
        <f>F176*H176</f>
        <v>1800</v>
      </c>
      <c r="K176" s="7">
        <f>J176</f>
        <v>1800</v>
      </c>
    </row>
    <row r="177" spans="1:11" x14ac:dyDescent="0.25">
      <c r="A177" s="58"/>
      <c r="B177" s="55"/>
      <c r="C177" s="3" t="s">
        <v>19</v>
      </c>
      <c r="D177" s="4" t="s">
        <v>17</v>
      </c>
      <c r="E177" s="5">
        <v>1</v>
      </c>
      <c r="F177" s="5"/>
      <c r="G177" s="7">
        <v>63</v>
      </c>
      <c r="H177" s="6"/>
      <c r="I177" s="7">
        <f>E177*G177</f>
        <v>63</v>
      </c>
      <c r="J177" s="7"/>
      <c r="K177" s="7">
        <f>I177</f>
        <v>63</v>
      </c>
    </row>
    <row r="178" spans="1:11" x14ac:dyDescent="0.25">
      <c r="A178" s="58"/>
      <c r="B178" s="55"/>
      <c r="C178" s="3" t="s">
        <v>21</v>
      </c>
      <c r="D178" s="4" t="s">
        <v>20</v>
      </c>
      <c r="E178" s="8">
        <v>2</v>
      </c>
      <c r="F178" s="9">
        <v>3</v>
      </c>
      <c r="G178" s="6"/>
      <c r="H178" s="7">
        <v>30</v>
      </c>
      <c r="I178" s="7"/>
      <c r="J178" s="7">
        <f>F178*H178</f>
        <v>90</v>
      </c>
      <c r="K178" s="7">
        <f>J178</f>
        <v>90</v>
      </c>
    </row>
    <row r="179" spans="1:11" x14ac:dyDescent="0.25">
      <c r="A179" s="58"/>
      <c r="B179" s="55"/>
      <c r="C179" s="3" t="s">
        <v>21</v>
      </c>
      <c r="D179" s="4" t="s">
        <v>15</v>
      </c>
      <c r="E179" s="8">
        <v>3</v>
      </c>
      <c r="F179" s="9">
        <v>5</v>
      </c>
      <c r="G179" s="6"/>
      <c r="H179" s="7">
        <v>30</v>
      </c>
      <c r="I179" s="7"/>
      <c r="J179" s="7">
        <f>F179*H179</f>
        <v>150</v>
      </c>
      <c r="K179" s="7">
        <f>J179</f>
        <v>150</v>
      </c>
    </row>
    <row r="180" spans="1:11" x14ac:dyDescent="0.25">
      <c r="A180" s="58"/>
      <c r="B180" s="55"/>
      <c r="C180" s="3" t="s">
        <v>21</v>
      </c>
      <c r="D180" s="4" t="s">
        <v>16</v>
      </c>
      <c r="E180" s="8">
        <v>2</v>
      </c>
      <c r="F180" s="17">
        <v>4</v>
      </c>
      <c r="G180" s="6"/>
      <c r="H180" s="7">
        <v>30</v>
      </c>
      <c r="I180" s="7"/>
      <c r="J180" s="7">
        <f>F180*H180</f>
        <v>120</v>
      </c>
      <c r="K180" s="7">
        <f>J180</f>
        <v>120</v>
      </c>
    </row>
    <row r="181" spans="1:11" x14ac:dyDescent="0.25">
      <c r="A181" s="58"/>
      <c r="B181" s="55"/>
      <c r="C181" s="33"/>
      <c r="D181" s="34" t="s">
        <v>18</v>
      </c>
      <c r="E181" s="35">
        <v>141</v>
      </c>
      <c r="F181" s="35">
        <v>239</v>
      </c>
      <c r="G181" s="36"/>
      <c r="H181" s="36"/>
      <c r="I181" s="37"/>
      <c r="J181" s="37"/>
      <c r="K181" s="37">
        <f>SUM(K173:K180)</f>
        <v>7233</v>
      </c>
    </row>
    <row r="182" spans="1:11" x14ac:dyDescent="0.25">
      <c r="A182" s="58"/>
      <c r="B182" s="61" t="s">
        <v>51</v>
      </c>
      <c r="C182" s="40" t="s">
        <v>22</v>
      </c>
      <c r="D182" s="41" t="s">
        <v>86</v>
      </c>
      <c r="E182" s="42">
        <v>500</v>
      </c>
      <c r="F182" s="42"/>
      <c r="G182" s="43">
        <v>46</v>
      </c>
      <c r="H182" s="44"/>
      <c r="I182" s="43">
        <f>E182*G182</f>
        <v>23000</v>
      </c>
      <c r="J182" s="43"/>
      <c r="K182" s="43">
        <f>I182</f>
        <v>23000</v>
      </c>
    </row>
    <row r="183" spans="1:11" x14ac:dyDescent="0.25">
      <c r="A183" s="58"/>
      <c r="B183" s="61"/>
      <c r="C183" s="3" t="s">
        <v>22</v>
      </c>
      <c r="D183" s="4" t="s">
        <v>87</v>
      </c>
      <c r="E183" s="5">
        <v>493</v>
      </c>
      <c r="F183" s="8"/>
      <c r="G183" s="7">
        <v>43</v>
      </c>
      <c r="H183" s="6"/>
      <c r="I183" s="7">
        <f>E183*G183</f>
        <v>21199</v>
      </c>
      <c r="J183" s="7"/>
      <c r="K183" s="7">
        <f>I183</f>
        <v>21199</v>
      </c>
    </row>
    <row r="184" spans="1:11" x14ac:dyDescent="0.25">
      <c r="A184" s="58"/>
      <c r="B184" s="61"/>
      <c r="C184" s="3" t="s">
        <v>22</v>
      </c>
      <c r="D184" s="4" t="s">
        <v>20</v>
      </c>
      <c r="E184" s="5">
        <v>166</v>
      </c>
      <c r="F184" s="9">
        <v>277</v>
      </c>
      <c r="G184" s="6"/>
      <c r="H184" s="29">
        <v>16</v>
      </c>
      <c r="I184" s="7"/>
      <c r="J184" s="7">
        <f>F184*H184</f>
        <v>4432</v>
      </c>
      <c r="K184" s="7">
        <f>J184</f>
        <v>4432</v>
      </c>
    </row>
    <row r="185" spans="1:11" x14ac:dyDescent="0.25">
      <c r="A185" s="58"/>
      <c r="B185" s="61"/>
      <c r="C185" s="3" t="s">
        <v>22</v>
      </c>
      <c r="D185" s="4" t="s">
        <v>14</v>
      </c>
      <c r="E185" s="5">
        <v>100</v>
      </c>
      <c r="F185" s="9">
        <v>167</v>
      </c>
      <c r="G185" s="6"/>
      <c r="H185" s="29">
        <v>16</v>
      </c>
      <c r="I185" s="7"/>
      <c r="J185" s="7">
        <f>F185*H185</f>
        <v>2672</v>
      </c>
      <c r="K185" s="7">
        <f>J185</f>
        <v>2672</v>
      </c>
    </row>
    <row r="186" spans="1:11" x14ac:dyDescent="0.25">
      <c r="A186" s="58"/>
      <c r="B186" s="61"/>
      <c r="C186" s="3" t="s">
        <v>22</v>
      </c>
      <c r="D186" s="4" t="s">
        <v>15</v>
      </c>
      <c r="E186" s="5">
        <v>600</v>
      </c>
      <c r="F186" s="9">
        <v>1000</v>
      </c>
      <c r="G186" s="6"/>
      <c r="H186" s="29">
        <v>16</v>
      </c>
      <c r="I186" s="7"/>
      <c r="J186" s="7">
        <f>F186*H186</f>
        <v>16000</v>
      </c>
      <c r="K186" s="7">
        <f>J186</f>
        <v>16000</v>
      </c>
    </row>
    <row r="187" spans="1:11" x14ac:dyDescent="0.25">
      <c r="A187" s="58"/>
      <c r="B187" s="61"/>
      <c r="C187" s="3" t="s">
        <v>22</v>
      </c>
      <c r="D187" s="4" t="s">
        <v>16</v>
      </c>
      <c r="E187" s="8">
        <v>400</v>
      </c>
      <c r="F187" s="17">
        <v>727</v>
      </c>
      <c r="G187" s="6"/>
      <c r="H187" s="29">
        <v>16</v>
      </c>
      <c r="I187" s="7"/>
      <c r="J187" s="7">
        <f>F187*H187</f>
        <v>11632</v>
      </c>
      <c r="K187" s="7">
        <f>J187</f>
        <v>11632</v>
      </c>
    </row>
    <row r="188" spans="1:11" x14ac:dyDescent="0.25">
      <c r="A188" s="58"/>
      <c r="B188" s="61"/>
      <c r="C188" s="3" t="s">
        <v>22</v>
      </c>
      <c r="D188" s="4" t="s">
        <v>17</v>
      </c>
      <c r="E188" s="8">
        <v>17</v>
      </c>
      <c r="F188" s="9"/>
      <c r="G188" s="7">
        <v>36</v>
      </c>
      <c r="H188" s="6"/>
      <c r="I188" s="7">
        <f>E188*G188</f>
        <v>612</v>
      </c>
      <c r="J188" s="7"/>
      <c r="K188" s="7">
        <f>I188</f>
        <v>612</v>
      </c>
    </row>
    <row r="189" spans="1:11" x14ac:dyDescent="0.25">
      <c r="A189" s="58"/>
      <c r="B189" s="61"/>
      <c r="C189" s="33"/>
      <c r="D189" s="34" t="s">
        <v>18</v>
      </c>
      <c r="E189" s="35">
        <v>2276</v>
      </c>
      <c r="F189" s="35">
        <v>2171</v>
      </c>
      <c r="G189" s="36"/>
      <c r="H189" s="36"/>
      <c r="I189" s="37"/>
      <c r="J189" s="37"/>
      <c r="K189" s="37">
        <f>SUM(K182:K188)</f>
        <v>79547</v>
      </c>
    </row>
    <row r="190" spans="1:11" x14ac:dyDescent="0.25">
      <c r="A190" s="58"/>
      <c r="B190" s="55" t="s">
        <v>58</v>
      </c>
      <c r="C190" s="40" t="s">
        <v>19</v>
      </c>
      <c r="D190" s="41" t="s">
        <v>20</v>
      </c>
      <c r="E190" s="46">
        <v>27</v>
      </c>
      <c r="F190" s="45">
        <v>45</v>
      </c>
      <c r="G190" s="47"/>
      <c r="H190" s="43">
        <v>30</v>
      </c>
      <c r="I190" s="47"/>
      <c r="J190" s="43">
        <f>F190*H190</f>
        <v>1350</v>
      </c>
      <c r="K190" s="43">
        <f>J190</f>
        <v>1350</v>
      </c>
    </row>
    <row r="191" spans="1:11" x14ac:dyDescent="0.25">
      <c r="A191" s="58"/>
      <c r="B191" s="55"/>
      <c r="C191" s="3" t="s">
        <v>19</v>
      </c>
      <c r="D191" s="4" t="s">
        <v>14</v>
      </c>
      <c r="E191" s="8">
        <v>2</v>
      </c>
      <c r="F191" s="9">
        <v>3</v>
      </c>
      <c r="G191" s="27"/>
      <c r="H191" s="7">
        <v>30</v>
      </c>
      <c r="I191" s="27"/>
      <c r="J191" s="7">
        <f>F191*H191</f>
        <v>90</v>
      </c>
      <c r="K191" s="7">
        <f>J191</f>
        <v>90</v>
      </c>
    </row>
    <row r="192" spans="1:11" x14ac:dyDescent="0.25">
      <c r="A192" s="58"/>
      <c r="B192" s="55"/>
      <c r="C192" s="3" t="s">
        <v>19</v>
      </c>
      <c r="D192" s="4" t="s">
        <v>15</v>
      </c>
      <c r="E192" s="8">
        <v>30</v>
      </c>
      <c r="F192" s="9">
        <v>50</v>
      </c>
      <c r="G192" s="27"/>
      <c r="H192" s="7">
        <v>30</v>
      </c>
      <c r="I192" s="27"/>
      <c r="J192" s="7">
        <f>F192*H192</f>
        <v>1500</v>
      </c>
      <c r="K192" s="7">
        <f>J192</f>
        <v>1500</v>
      </c>
    </row>
    <row r="193" spans="1:11" x14ac:dyDescent="0.25">
      <c r="A193" s="58"/>
      <c r="B193" s="55"/>
      <c r="C193" s="3" t="s">
        <v>19</v>
      </c>
      <c r="D193" s="4" t="s">
        <v>16</v>
      </c>
      <c r="E193" s="8">
        <v>13</v>
      </c>
      <c r="F193" s="17">
        <v>24</v>
      </c>
      <c r="G193" s="27"/>
      <c r="H193" s="7">
        <v>30</v>
      </c>
      <c r="I193" s="27"/>
      <c r="J193" s="7">
        <f>F193*H193</f>
        <v>720</v>
      </c>
      <c r="K193" s="7">
        <f>J193</f>
        <v>720</v>
      </c>
    </row>
    <row r="194" spans="1:11" x14ac:dyDescent="0.25">
      <c r="A194" s="58"/>
      <c r="B194" s="55"/>
      <c r="C194" s="3" t="s">
        <v>21</v>
      </c>
      <c r="D194" s="4" t="s">
        <v>13</v>
      </c>
      <c r="E194" s="8">
        <v>60</v>
      </c>
      <c r="F194" s="17"/>
      <c r="G194" s="7">
        <v>53</v>
      </c>
      <c r="H194" s="27"/>
      <c r="I194" s="7">
        <f>E194*G194</f>
        <v>3180</v>
      </c>
      <c r="J194" s="27"/>
      <c r="K194" s="7">
        <f>I194</f>
        <v>3180</v>
      </c>
    </row>
    <row r="195" spans="1:11" x14ac:dyDescent="0.25">
      <c r="A195" s="58"/>
      <c r="B195" s="55"/>
      <c r="C195" s="3" t="s">
        <v>21</v>
      </c>
      <c r="D195" s="4" t="s">
        <v>20</v>
      </c>
      <c r="E195" s="8">
        <v>204</v>
      </c>
      <c r="F195" s="9">
        <v>340</v>
      </c>
      <c r="G195" s="27"/>
      <c r="H195" s="7">
        <v>30</v>
      </c>
      <c r="I195" s="27"/>
      <c r="J195" s="7">
        <f>F195*H195</f>
        <v>10200</v>
      </c>
      <c r="K195" s="7">
        <f>J195</f>
        <v>10200</v>
      </c>
    </row>
    <row r="196" spans="1:11" x14ac:dyDescent="0.25">
      <c r="A196" s="58"/>
      <c r="B196" s="55"/>
      <c r="C196" s="3" t="s">
        <v>21</v>
      </c>
      <c r="D196" s="4" t="s">
        <v>14</v>
      </c>
      <c r="E196" s="8">
        <v>10</v>
      </c>
      <c r="F196" s="9">
        <v>17</v>
      </c>
      <c r="G196" s="27"/>
      <c r="H196" s="7">
        <v>30</v>
      </c>
      <c r="I196" s="27"/>
      <c r="J196" s="7">
        <f>F196*H196</f>
        <v>510</v>
      </c>
      <c r="K196" s="7">
        <f>J196</f>
        <v>510</v>
      </c>
    </row>
    <row r="197" spans="1:11" x14ac:dyDescent="0.25">
      <c r="A197" s="58"/>
      <c r="B197" s="55"/>
      <c r="C197" s="3" t="s">
        <v>21</v>
      </c>
      <c r="D197" s="4" t="s">
        <v>15</v>
      </c>
      <c r="E197" s="8">
        <v>180</v>
      </c>
      <c r="F197" s="9">
        <v>300</v>
      </c>
      <c r="G197" s="27"/>
      <c r="H197" s="7">
        <v>30</v>
      </c>
      <c r="I197" s="27"/>
      <c r="J197" s="7">
        <f>F197*H197</f>
        <v>9000</v>
      </c>
      <c r="K197" s="7">
        <f>J197</f>
        <v>9000</v>
      </c>
    </row>
    <row r="198" spans="1:11" x14ac:dyDescent="0.25">
      <c r="A198" s="58"/>
      <c r="B198" s="55"/>
      <c r="C198" s="3" t="s">
        <v>21</v>
      </c>
      <c r="D198" s="4" t="s">
        <v>16</v>
      </c>
      <c r="E198" s="8">
        <v>91</v>
      </c>
      <c r="F198" s="17">
        <v>165</v>
      </c>
      <c r="G198" s="27"/>
      <c r="H198" s="7">
        <v>30</v>
      </c>
      <c r="I198" s="27"/>
      <c r="J198" s="7">
        <f>F198*H198</f>
        <v>4950</v>
      </c>
      <c r="K198" s="7">
        <f>J198</f>
        <v>4950</v>
      </c>
    </row>
    <row r="199" spans="1:11" x14ac:dyDescent="0.25">
      <c r="A199" s="58"/>
      <c r="B199" s="55"/>
      <c r="C199" s="3" t="s">
        <v>21</v>
      </c>
      <c r="D199" s="4" t="s">
        <v>17</v>
      </c>
      <c r="E199" s="8">
        <v>1</v>
      </c>
      <c r="F199" s="9"/>
      <c r="G199" s="7">
        <v>51</v>
      </c>
      <c r="H199" s="27"/>
      <c r="I199" s="7">
        <f>E199*G199</f>
        <v>51</v>
      </c>
      <c r="J199" s="27"/>
      <c r="K199" s="7">
        <f>I199</f>
        <v>51</v>
      </c>
    </row>
    <row r="200" spans="1:11" x14ac:dyDescent="0.25">
      <c r="A200" s="58"/>
      <c r="B200" s="55"/>
      <c r="C200" s="15" t="s">
        <v>24</v>
      </c>
      <c r="D200" s="4" t="s">
        <v>20</v>
      </c>
      <c r="E200" s="8">
        <v>21</v>
      </c>
      <c r="F200" s="9">
        <v>35</v>
      </c>
      <c r="G200" s="27"/>
      <c r="H200" s="29">
        <v>13</v>
      </c>
      <c r="I200" s="27"/>
      <c r="J200" s="7">
        <f>F200*H200</f>
        <v>455</v>
      </c>
      <c r="K200" s="7">
        <f>J200</f>
        <v>455</v>
      </c>
    </row>
    <row r="201" spans="1:11" x14ac:dyDescent="0.25">
      <c r="A201" s="58"/>
      <c r="B201" s="55"/>
      <c r="C201" s="15" t="s">
        <v>24</v>
      </c>
      <c r="D201" s="4" t="s">
        <v>14</v>
      </c>
      <c r="E201" s="8">
        <v>3</v>
      </c>
      <c r="F201" s="9">
        <v>5</v>
      </c>
      <c r="G201" s="27"/>
      <c r="H201" s="29">
        <v>13</v>
      </c>
      <c r="I201" s="27"/>
      <c r="J201" s="7">
        <f>F201*H201</f>
        <v>65</v>
      </c>
      <c r="K201" s="7">
        <f>J201</f>
        <v>65</v>
      </c>
    </row>
    <row r="202" spans="1:11" x14ac:dyDescent="0.25">
      <c r="A202" s="58"/>
      <c r="B202" s="55"/>
      <c r="C202" s="15" t="s">
        <v>24</v>
      </c>
      <c r="D202" s="4" t="s">
        <v>15</v>
      </c>
      <c r="E202" s="8">
        <v>30</v>
      </c>
      <c r="F202" s="9">
        <v>50</v>
      </c>
      <c r="G202" s="27"/>
      <c r="H202" s="29">
        <v>13</v>
      </c>
      <c r="I202" s="27"/>
      <c r="J202" s="7">
        <f>F202*H202</f>
        <v>650</v>
      </c>
      <c r="K202" s="7">
        <f>J202</f>
        <v>650</v>
      </c>
    </row>
    <row r="203" spans="1:11" x14ac:dyDescent="0.25">
      <c r="A203" s="58"/>
      <c r="B203" s="55"/>
      <c r="C203" s="15" t="s">
        <v>24</v>
      </c>
      <c r="D203" s="4" t="s">
        <v>16</v>
      </c>
      <c r="E203" s="8">
        <v>19</v>
      </c>
      <c r="F203" s="17">
        <v>35</v>
      </c>
      <c r="G203" s="27"/>
      <c r="H203" s="29">
        <v>13</v>
      </c>
      <c r="I203" s="27"/>
      <c r="J203" s="7">
        <f>F203*H203</f>
        <v>455</v>
      </c>
      <c r="K203" s="7">
        <f>J203</f>
        <v>455</v>
      </c>
    </row>
    <row r="204" spans="1:11" x14ac:dyDescent="0.25">
      <c r="A204" s="58"/>
      <c r="B204" s="56"/>
      <c r="C204" s="10"/>
      <c r="D204" s="11" t="s">
        <v>18</v>
      </c>
      <c r="E204" s="12">
        <v>691</v>
      </c>
      <c r="F204" s="12">
        <v>1069</v>
      </c>
      <c r="G204" s="28"/>
      <c r="H204" s="28"/>
      <c r="I204" s="28"/>
      <c r="J204" s="28"/>
      <c r="K204" s="21">
        <f>SUM(K190:K203)</f>
        <v>33176</v>
      </c>
    </row>
    <row r="205" spans="1:11" x14ac:dyDescent="0.25">
      <c r="A205" s="58"/>
      <c r="B205" s="54" t="s">
        <v>63</v>
      </c>
      <c r="C205" s="3" t="s">
        <v>19</v>
      </c>
      <c r="D205" s="4" t="s">
        <v>12</v>
      </c>
      <c r="E205" s="8">
        <v>2</v>
      </c>
      <c r="F205" s="9"/>
      <c r="G205" s="7">
        <v>123</v>
      </c>
      <c r="H205" s="7"/>
      <c r="I205" s="7">
        <f>E205*G205</f>
        <v>246</v>
      </c>
      <c r="J205" s="7"/>
      <c r="K205" s="7">
        <f>I205</f>
        <v>246</v>
      </c>
    </row>
    <row r="206" spans="1:11" x14ac:dyDescent="0.25">
      <c r="A206" s="58"/>
      <c r="B206" s="55"/>
      <c r="C206" s="3" t="s">
        <v>19</v>
      </c>
      <c r="D206" s="4" t="s">
        <v>13</v>
      </c>
      <c r="E206" s="8">
        <v>4</v>
      </c>
      <c r="F206" s="9"/>
      <c r="G206" s="7">
        <v>123</v>
      </c>
      <c r="H206" s="7"/>
      <c r="I206" s="7">
        <f>E206*G206</f>
        <v>492</v>
      </c>
      <c r="J206" s="7"/>
      <c r="K206" s="7">
        <f>I206</f>
        <v>492</v>
      </c>
    </row>
    <row r="207" spans="1:11" x14ac:dyDescent="0.25">
      <c r="A207" s="58"/>
      <c r="B207" s="55"/>
      <c r="C207" s="3" t="s">
        <v>19</v>
      </c>
      <c r="D207" s="4" t="s">
        <v>20</v>
      </c>
      <c r="E207" s="8">
        <v>21</v>
      </c>
      <c r="F207" s="9">
        <v>35</v>
      </c>
      <c r="G207" s="6"/>
      <c r="H207" s="7">
        <v>30</v>
      </c>
      <c r="I207" s="7"/>
      <c r="J207" s="7">
        <f>F207*H207</f>
        <v>1050</v>
      </c>
      <c r="K207" s="7">
        <f>J207</f>
        <v>1050</v>
      </c>
    </row>
    <row r="208" spans="1:11" x14ac:dyDescent="0.25">
      <c r="A208" s="58"/>
      <c r="B208" s="55"/>
      <c r="C208" s="3" t="s">
        <v>19</v>
      </c>
      <c r="D208" s="4" t="s">
        <v>14</v>
      </c>
      <c r="E208" s="8">
        <v>1</v>
      </c>
      <c r="F208" s="9">
        <v>2</v>
      </c>
      <c r="G208" s="6"/>
      <c r="H208" s="7">
        <v>30</v>
      </c>
      <c r="I208" s="7"/>
      <c r="J208" s="7">
        <f>F208*H208</f>
        <v>60</v>
      </c>
      <c r="K208" s="7">
        <f>J208</f>
        <v>60</v>
      </c>
    </row>
    <row r="209" spans="1:11" x14ac:dyDescent="0.25">
      <c r="A209" s="58"/>
      <c r="B209" s="55"/>
      <c r="C209" s="3" t="s">
        <v>19</v>
      </c>
      <c r="D209" s="4" t="s">
        <v>15</v>
      </c>
      <c r="E209" s="8">
        <v>43</v>
      </c>
      <c r="F209" s="9">
        <v>72</v>
      </c>
      <c r="G209" s="6"/>
      <c r="H209" s="7">
        <v>30</v>
      </c>
      <c r="I209" s="7"/>
      <c r="J209" s="7">
        <f>F209*H209</f>
        <v>2160</v>
      </c>
      <c r="K209" s="7">
        <f>J209</f>
        <v>2160</v>
      </c>
    </row>
    <row r="210" spans="1:11" x14ac:dyDescent="0.25">
      <c r="A210" s="58"/>
      <c r="B210" s="55"/>
      <c r="C210" s="3" t="s">
        <v>19</v>
      </c>
      <c r="D210" s="4" t="s">
        <v>16</v>
      </c>
      <c r="E210" s="8">
        <v>62</v>
      </c>
      <c r="F210" s="17">
        <v>113</v>
      </c>
      <c r="G210" s="6"/>
      <c r="H210" s="7">
        <v>30</v>
      </c>
      <c r="I210" s="7"/>
      <c r="J210" s="7">
        <f>F210*H210</f>
        <v>3390</v>
      </c>
      <c r="K210" s="7">
        <f>J210</f>
        <v>3390</v>
      </c>
    </row>
    <row r="211" spans="1:11" x14ac:dyDescent="0.25">
      <c r="A211" s="58"/>
      <c r="B211" s="55"/>
      <c r="C211" s="3" t="s">
        <v>19</v>
      </c>
      <c r="D211" s="4" t="s">
        <v>17</v>
      </c>
      <c r="E211" s="8">
        <v>4</v>
      </c>
      <c r="F211" s="9"/>
      <c r="G211" s="7">
        <v>63</v>
      </c>
      <c r="H211" s="7"/>
      <c r="I211" s="7">
        <f>E211*G211</f>
        <v>252</v>
      </c>
      <c r="J211" s="7"/>
      <c r="K211" s="7">
        <f>I211</f>
        <v>252</v>
      </c>
    </row>
    <row r="212" spans="1:11" x14ac:dyDescent="0.25">
      <c r="A212" s="58"/>
      <c r="B212" s="55"/>
      <c r="C212" s="3" t="s">
        <v>21</v>
      </c>
      <c r="D212" s="4" t="s">
        <v>12</v>
      </c>
      <c r="E212" s="8">
        <v>4</v>
      </c>
      <c r="F212" s="9"/>
      <c r="G212" s="7">
        <v>53</v>
      </c>
      <c r="H212" s="7"/>
      <c r="I212" s="7">
        <f>E212*G212</f>
        <v>212</v>
      </c>
      <c r="J212" s="7"/>
      <c r="K212" s="7">
        <f>I212</f>
        <v>212</v>
      </c>
    </row>
    <row r="213" spans="1:11" x14ac:dyDescent="0.25">
      <c r="A213" s="58"/>
      <c r="B213" s="55"/>
      <c r="C213" s="3" t="s">
        <v>21</v>
      </c>
      <c r="D213" s="4" t="s">
        <v>13</v>
      </c>
      <c r="E213" s="8">
        <v>2</v>
      </c>
      <c r="F213" s="9"/>
      <c r="G213" s="7">
        <v>53</v>
      </c>
      <c r="H213" s="7"/>
      <c r="I213" s="7">
        <f>E213*G213</f>
        <v>106</v>
      </c>
      <c r="J213" s="7"/>
      <c r="K213" s="7">
        <f>I213</f>
        <v>106</v>
      </c>
    </row>
    <row r="214" spans="1:11" x14ac:dyDescent="0.25">
      <c r="A214" s="58"/>
      <c r="B214" s="55"/>
      <c r="C214" s="3" t="s">
        <v>21</v>
      </c>
      <c r="D214" s="4" t="s">
        <v>20</v>
      </c>
      <c r="E214" s="8">
        <v>9</v>
      </c>
      <c r="F214" s="9">
        <v>15</v>
      </c>
      <c r="G214" s="6"/>
      <c r="H214" s="7">
        <v>30</v>
      </c>
      <c r="I214" s="7"/>
      <c r="J214" s="7">
        <f>F214*H214</f>
        <v>450</v>
      </c>
      <c r="K214" s="7">
        <f>J214</f>
        <v>450</v>
      </c>
    </row>
    <row r="215" spans="1:11" x14ac:dyDescent="0.25">
      <c r="A215" s="58"/>
      <c r="B215" s="55"/>
      <c r="C215" s="3" t="s">
        <v>21</v>
      </c>
      <c r="D215" s="4" t="s">
        <v>14</v>
      </c>
      <c r="E215" s="8">
        <v>2</v>
      </c>
      <c r="F215" s="9">
        <v>3</v>
      </c>
      <c r="G215" s="6"/>
      <c r="H215" s="7">
        <v>30</v>
      </c>
      <c r="I215" s="7"/>
      <c r="J215" s="7">
        <f>F215*H215</f>
        <v>90</v>
      </c>
      <c r="K215" s="7">
        <f>J215</f>
        <v>90</v>
      </c>
    </row>
    <row r="216" spans="1:11" x14ac:dyDescent="0.25">
      <c r="A216" s="58"/>
      <c r="B216" s="55"/>
      <c r="C216" s="3" t="s">
        <v>21</v>
      </c>
      <c r="D216" s="4" t="s">
        <v>15</v>
      </c>
      <c r="E216" s="8">
        <v>33</v>
      </c>
      <c r="F216" s="9">
        <v>55</v>
      </c>
      <c r="G216" s="6"/>
      <c r="H216" s="7">
        <v>30</v>
      </c>
      <c r="I216" s="7"/>
      <c r="J216" s="7">
        <f>F216*H216</f>
        <v>1650</v>
      </c>
      <c r="K216" s="7">
        <f>J216</f>
        <v>1650</v>
      </c>
    </row>
    <row r="217" spans="1:11" x14ac:dyDescent="0.25">
      <c r="A217" s="58"/>
      <c r="B217" s="55"/>
      <c r="C217" s="3" t="s">
        <v>21</v>
      </c>
      <c r="D217" s="4" t="s">
        <v>16</v>
      </c>
      <c r="E217" s="8">
        <v>38</v>
      </c>
      <c r="F217" s="17">
        <v>69</v>
      </c>
      <c r="G217" s="6"/>
      <c r="H217" s="7">
        <v>30</v>
      </c>
      <c r="I217" s="7"/>
      <c r="J217" s="7">
        <f>F217*H217</f>
        <v>2070</v>
      </c>
      <c r="K217" s="7">
        <f>J217</f>
        <v>2070</v>
      </c>
    </row>
    <row r="218" spans="1:11" x14ac:dyDescent="0.25">
      <c r="A218" s="58"/>
      <c r="B218" s="55"/>
      <c r="C218" s="3" t="s">
        <v>21</v>
      </c>
      <c r="D218" s="19" t="s">
        <v>17</v>
      </c>
      <c r="E218" s="8">
        <v>2</v>
      </c>
      <c r="F218" s="9"/>
      <c r="G218" s="7">
        <v>51</v>
      </c>
      <c r="H218" s="7"/>
      <c r="I218" s="7">
        <f>E218*G218</f>
        <v>102</v>
      </c>
      <c r="J218" s="16"/>
      <c r="K218" s="7">
        <f>I218</f>
        <v>102</v>
      </c>
    </row>
    <row r="219" spans="1:11" x14ac:dyDescent="0.25">
      <c r="A219" s="58"/>
      <c r="B219" s="56"/>
      <c r="C219" s="10"/>
      <c r="D219" s="11" t="s">
        <v>18</v>
      </c>
      <c r="E219" s="12">
        <v>227</v>
      </c>
      <c r="F219" s="12">
        <v>364</v>
      </c>
      <c r="G219" s="13"/>
      <c r="H219" s="13"/>
      <c r="I219" s="14"/>
      <c r="J219" s="14"/>
      <c r="K219" s="14">
        <f>SUM(K205:K218)</f>
        <v>12330</v>
      </c>
    </row>
    <row r="220" spans="1:11" x14ac:dyDescent="0.25">
      <c r="A220" s="58"/>
      <c r="B220" s="54" t="s">
        <v>64</v>
      </c>
      <c r="C220" s="3" t="s">
        <v>19</v>
      </c>
      <c r="D220" s="4" t="s">
        <v>20</v>
      </c>
      <c r="E220" s="8">
        <v>1</v>
      </c>
      <c r="F220" s="9">
        <v>2</v>
      </c>
      <c r="G220" s="6"/>
      <c r="H220" s="7">
        <v>30</v>
      </c>
      <c r="I220" s="7"/>
      <c r="J220" s="7">
        <f>F220*H220</f>
        <v>60</v>
      </c>
      <c r="K220" s="7">
        <f>J220</f>
        <v>60</v>
      </c>
    </row>
    <row r="221" spans="1:11" x14ac:dyDescent="0.25">
      <c r="A221" s="58"/>
      <c r="B221" s="55"/>
      <c r="C221" s="3" t="s">
        <v>19</v>
      </c>
      <c r="D221" s="4" t="s">
        <v>15</v>
      </c>
      <c r="E221" s="8">
        <v>3</v>
      </c>
      <c r="F221" s="9">
        <v>5</v>
      </c>
      <c r="G221" s="6"/>
      <c r="H221" s="7">
        <v>30</v>
      </c>
      <c r="I221" s="7"/>
      <c r="J221" s="7">
        <f>F221*H221</f>
        <v>150</v>
      </c>
      <c r="K221" s="7">
        <f>J221</f>
        <v>150</v>
      </c>
    </row>
    <row r="222" spans="1:11" x14ac:dyDescent="0.25">
      <c r="A222" s="58"/>
      <c r="B222" s="55"/>
      <c r="C222" s="3" t="s">
        <v>19</v>
      </c>
      <c r="D222" s="4" t="s">
        <v>16</v>
      </c>
      <c r="E222" s="8">
        <v>3</v>
      </c>
      <c r="F222" s="17">
        <v>5</v>
      </c>
      <c r="G222" s="6"/>
      <c r="H222" s="7">
        <v>30</v>
      </c>
      <c r="I222" s="7"/>
      <c r="J222" s="7">
        <f>F222*H222</f>
        <v>150</v>
      </c>
      <c r="K222" s="7">
        <f>J222</f>
        <v>150</v>
      </c>
    </row>
    <row r="223" spans="1:11" x14ac:dyDescent="0.25">
      <c r="A223" s="58"/>
      <c r="B223" s="55"/>
      <c r="C223" s="3" t="s">
        <v>19</v>
      </c>
      <c r="D223" s="4" t="s">
        <v>17</v>
      </c>
      <c r="E223" s="8">
        <v>1</v>
      </c>
      <c r="F223" s="9"/>
      <c r="G223" s="7">
        <v>63</v>
      </c>
      <c r="H223" s="7"/>
      <c r="I223" s="7">
        <f>E223*G223</f>
        <v>63</v>
      </c>
      <c r="J223" s="7"/>
      <c r="K223" s="7">
        <f>I223</f>
        <v>63</v>
      </c>
    </row>
    <row r="224" spans="1:11" x14ac:dyDescent="0.25">
      <c r="A224" s="58"/>
      <c r="B224" s="55"/>
      <c r="C224" s="3" t="s">
        <v>21</v>
      </c>
      <c r="D224" s="4" t="s">
        <v>20</v>
      </c>
      <c r="E224" s="8">
        <v>8</v>
      </c>
      <c r="F224" s="9">
        <v>13</v>
      </c>
      <c r="G224" s="6"/>
      <c r="H224" s="7">
        <v>30</v>
      </c>
      <c r="I224" s="7"/>
      <c r="J224" s="7">
        <f>F224*H224</f>
        <v>390</v>
      </c>
      <c r="K224" s="7">
        <f>J224</f>
        <v>390</v>
      </c>
    </row>
    <row r="225" spans="1:11" x14ac:dyDescent="0.25">
      <c r="A225" s="58"/>
      <c r="B225" s="55"/>
      <c r="C225" s="3" t="s">
        <v>21</v>
      </c>
      <c r="D225" s="4" t="s">
        <v>15</v>
      </c>
      <c r="E225" s="8">
        <v>7</v>
      </c>
      <c r="F225" s="9">
        <v>12</v>
      </c>
      <c r="G225" s="6"/>
      <c r="H225" s="7">
        <v>30</v>
      </c>
      <c r="I225" s="7"/>
      <c r="J225" s="7">
        <f>F225*H225</f>
        <v>360</v>
      </c>
      <c r="K225" s="7">
        <f>J225</f>
        <v>360</v>
      </c>
    </row>
    <row r="226" spans="1:11" x14ac:dyDescent="0.25">
      <c r="A226" s="58"/>
      <c r="B226" s="55"/>
      <c r="C226" s="3" t="s">
        <v>21</v>
      </c>
      <c r="D226" s="4" t="s">
        <v>16</v>
      </c>
      <c r="E226" s="8">
        <v>7</v>
      </c>
      <c r="F226" s="17">
        <v>13</v>
      </c>
      <c r="G226" s="6"/>
      <c r="H226" s="7">
        <v>30</v>
      </c>
      <c r="I226" s="7"/>
      <c r="J226" s="7">
        <f>F226*H226</f>
        <v>390</v>
      </c>
      <c r="K226" s="7">
        <f>J226</f>
        <v>390</v>
      </c>
    </row>
    <row r="227" spans="1:11" x14ac:dyDescent="0.25">
      <c r="A227" s="58"/>
      <c r="B227" s="55"/>
      <c r="C227" s="3" t="s">
        <v>21</v>
      </c>
      <c r="D227" s="4" t="s">
        <v>17</v>
      </c>
      <c r="E227" s="8">
        <v>1</v>
      </c>
      <c r="F227" s="9"/>
      <c r="G227" s="7">
        <v>51</v>
      </c>
      <c r="H227" s="7"/>
      <c r="I227" s="7">
        <f>E227*G227</f>
        <v>51</v>
      </c>
      <c r="J227" s="16"/>
      <c r="K227" s="7">
        <f>I227</f>
        <v>51</v>
      </c>
    </row>
    <row r="228" spans="1:11" x14ac:dyDescent="0.25">
      <c r="A228" s="58"/>
      <c r="B228" s="56"/>
      <c r="C228" s="10"/>
      <c r="D228" s="11" t="s">
        <v>18</v>
      </c>
      <c r="E228" s="12">
        <v>31</v>
      </c>
      <c r="F228" s="12">
        <v>50</v>
      </c>
      <c r="G228" s="13"/>
      <c r="H228" s="13"/>
      <c r="I228" s="14"/>
      <c r="J228" s="14"/>
      <c r="K228" s="14">
        <f>SUM(K220:K227)</f>
        <v>1614</v>
      </c>
    </row>
    <row r="229" spans="1:11" x14ac:dyDescent="0.25">
      <c r="A229" s="58"/>
      <c r="B229" s="54" t="s">
        <v>65</v>
      </c>
      <c r="C229" s="3" t="s">
        <v>19</v>
      </c>
      <c r="D229" s="4" t="s">
        <v>13</v>
      </c>
      <c r="E229" s="8">
        <v>14</v>
      </c>
      <c r="F229" s="9"/>
      <c r="G229" s="7">
        <v>123</v>
      </c>
      <c r="H229" s="7"/>
      <c r="I229" s="7">
        <f>E229*G229</f>
        <v>1722</v>
      </c>
      <c r="J229" s="7"/>
      <c r="K229" s="7">
        <f>I229</f>
        <v>1722</v>
      </c>
    </row>
    <row r="230" spans="1:11" x14ac:dyDescent="0.25">
      <c r="A230" s="58"/>
      <c r="B230" s="55"/>
      <c r="C230" s="3" t="s">
        <v>19</v>
      </c>
      <c r="D230" s="4" t="s">
        <v>20</v>
      </c>
      <c r="E230" s="8">
        <v>41</v>
      </c>
      <c r="F230" s="9">
        <v>68</v>
      </c>
      <c r="G230" s="6"/>
      <c r="H230" s="7">
        <v>30</v>
      </c>
      <c r="I230" s="7"/>
      <c r="J230" s="7">
        <f>F230*H230</f>
        <v>2040</v>
      </c>
      <c r="K230" s="7">
        <f>J230</f>
        <v>2040</v>
      </c>
    </row>
    <row r="231" spans="1:11" x14ac:dyDescent="0.25">
      <c r="A231" s="58"/>
      <c r="B231" s="55"/>
      <c r="C231" s="3" t="s">
        <v>19</v>
      </c>
      <c r="D231" s="4" t="s">
        <v>14</v>
      </c>
      <c r="E231" s="8">
        <v>3</v>
      </c>
      <c r="F231" s="9">
        <v>5</v>
      </c>
      <c r="G231" s="6"/>
      <c r="H231" s="7">
        <v>30</v>
      </c>
      <c r="I231" s="7"/>
      <c r="J231" s="7">
        <f>F231*H231</f>
        <v>150</v>
      </c>
      <c r="K231" s="7">
        <f>J231</f>
        <v>150</v>
      </c>
    </row>
    <row r="232" spans="1:11" x14ac:dyDescent="0.25">
      <c r="A232" s="58"/>
      <c r="B232" s="55"/>
      <c r="C232" s="3" t="s">
        <v>19</v>
      </c>
      <c r="D232" s="4" t="s">
        <v>15</v>
      </c>
      <c r="E232" s="8">
        <v>100</v>
      </c>
      <c r="F232" s="9">
        <v>167</v>
      </c>
      <c r="G232" s="6"/>
      <c r="H232" s="7">
        <v>30</v>
      </c>
      <c r="I232" s="7"/>
      <c r="J232" s="7">
        <f>F232*H232</f>
        <v>5010</v>
      </c>
      <c r="K232" s="7">
        <f>J232</f>
        <v>5010</v>
      </c>
    </row>
    <row r="233" spans="1:11" x14ac:dyDescent="0.25">
      <c r="A233" s="58"/>
      <c r="B233" s="55"/>
      <c r="C233" s="3" t="s">
        <v>19</v>
      </c>
      <c r="D233" s="4" t="s">
        <v>16</v>
      </c>
      <c r="E233" s="8">
        <v>100</v>
      </c>
      <c r="F233" s="17">
        <v>182</v>
      </c>
      <c r="G233" s="6"/>
      <c r="H233" s="7">
        <v>30</v>
      </c>
      <c r="I233" s="7"/>
      <c r="J233" s="7">
        <f>F233*H233</f>
        <v>5460</v>
      </c>
      <c r="K233" s="7">
        <f>J233</f>
        <v>5460</v>
      </c>
    </row>
    <row r="234" spans="1:11" x14ac:dyDescent="0.25">
      <c r="A234" s="58"/>
      <c r="B234" s="55"/>
      <c r="C234" s="3" t="s">
        <v>19</v>
      </c>
      <c r="D234" s="4" t="s">
        <v>17</v>
      </c>
      <c r="E234" s="8">
        <v>2</v>
      </c>
      <c r="F234" s="9"/>
      <c r="G234" s="7">
        <v>63</v>
      </c>
      <c r="H234" s="7"/>
      <c r="I234" s="7">
        <f>E234*G234</f>
        <v>126</v>
      </c>
      <c r="J234" s="7"/>
      <c r="K234" s="7">
        <f>I234</f>
        <v>126</v>
      </c>
    </row>
    <row r="235" spans="1:11" x14ac:dyDescent="0.25">
      <c r="A235" s="58"/>
      <c r="B235" s="56"/>
      <c r="C235" s="10"/>
      <c r="D235" s="11" t="s">
        <v>18</v>
      </c>
      <c r="E235" s="12">
        <v>260</v>
      </c>
      <c r="F235" s="12">
        <v>422</v>
      </c>
      <c r="G235" s="13"/>
      <c r="H235" s="13"/>
      <c r="I235" s="14"/>
      <c r="J235" s="14"/>
      <c r="K235" s="14">
        <f>SUM(K229:K234)</f>
        <v>14508</v>
      </c>
    </row>
    <row r="236" spans="1:11" x14ac:dyDescent="0.25">
      <c r="A236" s="58"/>
      <c r="B236" s="54" t="s">
        <v>66</v>
      </c>
      <c r="C236" s="3" t="s">
        <v>21</v>
      </c>
      <c r="D236" s="4" t="s">
        <v>20</v>
      </c>
      <c r="E236" s="8">
        <v>1</v>
      </c>
      <c r="F236" s="9">
        <v>2</v>
      </c>
      <c r="G236" s="6"/>
      <c r="H236" s="7">
        <v>30</v>
      </c>
      <c r="I236" s="7"/>
      <c r="J236" s="7">
        <f t="shared" ref="J236:J241" si="0">F236*H236</f>
        <v>60</v>
      </c>
      <c r="K236" s="7">
        <f t="shared" ref="K236:K241" si="1">J236</f>
        <v>60</v>
      </c>
    </row>
    <row r="237" spans="1:11" x14ac:dyDescent="0.25">
      <c r="A237" s="58"/>
      <c r="B237" s="55"/>
      <c r="C237" s="3" t="s">
        <v>21</v>
      </c>
      <c r="D237" s="4" t="s">
        <v>15</v>
      </c>
      <c r="E237" s="8">
        <v>7</v>
      </c>
      <c r="F237" s="9">
        <v>12</v>
      </c>
      <c r="G237" s="6"/>
      <c r="H237" s="7">
        <v>30</v>
      </c>
      <c r="I237" s="7"/>
      <c r="J237" s="7">
        <f t="shared" si="0"/>
        <v>360</v>
      </c>
      <c r="K237" s="7">
        <f t="shared" si="1"/>
        <v>360</v>
      </c>
    </row>
    <row r="238" spans="1:11" x14ac:dyDescent="0.25">
      <c r="A238" s="58"/>
      <c r="B238" s="55"/>
      <c r="C238" s="3" t="s">
        <v>21</v>
      </c>
      <c r="D238" s="4" t="s">
        <v>16</v>
      </c>
      <c r="E238" s="8">
        <v>6</v>
      </c>
      <c r="F238" s="17">
        <v>11</v>
      </c>
      <c r="G238" s="6"/>
      <c r="H238" s="7">
        <v>30</v>
      </c>
      <c r="I238" s="7"/>
      <c r="J238" s="7">
        <f t="shared" si="0"/>
        <v>330</v>
      </c>
      <c r="K238" s="7">
        <f t="shared" si="1"/>
        <v>330</v>
      </c>
    </row>
    <row r="239" spans="1:11" x14ac:dyDescent="0.25">
      <c r="A239" s="58"/>
      <c r="B239" s="55"/>
      <c r="C239" s="3" t="s">
        <v>19</v>
      </c>
      <c r="D239" s="4" t="s">
        <v>20</v>
      </c>
      <c r="E239" s="8">
        <v>1</v>
      </c>
      <c r="F239" s="9">
        <v>2</v>
      </c>
      <c r="G239" s="6"/>
      <c r="H239" s="7">
        <v>30</v>
      </c>
      <c r="I239" s="7"/>
      <c r="J239" s="7">
        <f t="shared" si="0"/>
        <v>60</v>
      </c>
      <c r="K239" s="7">
        <f t="shared" si="1"/>
        <v>60</v>
      </c>
    </row>
    <row r="240" spans="1:11" x14ac:dyDescent="0.25">
      <c r="A240" s="58"/>
      <c r="B240" s="55"/>
      <c r="C240" s="3" t="s">
        <v>19</v>
      </c>
      <c r="D240" s="4" t="s">
        <v>15</v>
      </c>
      <c r="E240" s="8">
        <v>1</v>
      </c>
      <c r="F240" s="9">
        <v>2</v>
      </c>
      <c r="G240" s="6"/>
      <c r="H240" s="7">
        <v>30</v>
      </c>
      <c r="I240" s="7"/>
      <c r="J240" s="7">
        <f t="shared" si="0"/>
        <v>60</v>
      </c>
      <c r="K240" s="7">
        <f t="shared" si="1"/>
        <v>60</v>
      </c>
    </row>
    <row r="241" spans="1:11" x14ac:dyDescent="0.25">
      <c r="A241" s="58"/>
      <c r="B241" s="55"/>
      <c r="C241" s="3" t="s">
        <v>19</v>
      </c>
      <c r="D241" s="4" t="s">
        <v>16</v>
      </c>
      <c r="E241" s="8">
        <v>1</v>
      </c>
      <c r="F241" s="17">
        <v>2</v>
      </c>
      <c r="G241" s="6"/>
      <c r="H241" s="7">
        <v>30</v>
      </c>
      <c r="I241" s="7"/>
      <c r="J241" s="7">
        <f t="shared" si="0"/>
        <v>60</v>
      </c>
      <c r="K241" s="7">
        <f t="shared" si="1"/>
        <v>60</v>
      </c>
    </row>
    <row r="242" spans="1:11" x14ac:dyDescent="0.25">
      <c r="A242" s="58"/>
      <c r="B242" s="56"/>
      <c r="C242" s="10"/>
      <c r="D242" s="11" t="s">
        <v>18</v>
      </c>
      <c r="E242" s="12">
        <v>17</v>
      </c>
      <c r="F242" s="12">
        <v>31</v>
      </c>
      <c r="G242" s="13"/>
      <c r="H242" s="13"/>
      <c r="I242" s="14"/>
      <c r="J242" s="14"/>
      <c r="K242" s="14">
        <f>SUM(K236:K241)</f>
        <v>930</v>
      </c>
    </row>
    <row r="243" spans="1:11" x14ac:dyDescent="0.25">
      <c r="A243" s="58"/>
      <c r="B243" s="54" t="s">
        <v>67</v>
      </c>
      <c r="C243" s="3" t="s">
        <v>19</v>
      </c>
      <c r="D243" s="4" t="s">
        <v>15</v>
      </c>
      <c r="E243" s="8">
        <v>5</v>
      </c>
      <c r="F243" s="9">
        <v>8</v>
      </c>
      <c r="G243" s="6"/>
      <c r="H243" s="7">
        <v>30</v>
      </c>
      <c r="I243" s="7"/>
      <c r="J243" s="7">
        <f>F243*H243</f>
        <v>240</v>
      </c>
      <c r="K243" s="7">
        <f>J243</f>
        <v>240</v>
      </c>
    </row>
    <row r="244" spans="1:11" x14ac:dyDescent="0.25">
      <c r="A244" s="58"/>
      <c r="B244" s="55"/>
      <c r="C244" s="3" t="s">
        <v>19</v>
      </c>
      <c r="D244" s="4" t="s">
        <v>16</v>
      </c>
      <c r="E244" s="8">
        <v>6</v>
      </c>
      <c r="F244" s="17">
        <v>11</v>
      </c>
      <c r="G244" s="6"/>
      <c r="H244" s="7">
        <v>30</v>
      </c>
      <c r="I244" s="7"/>
      <c r="J244" s="7">
        <f>F244*H244</f>
        <v>330</v>
      </c>
      <c r="K244" s="7">
        <f>J244</f>
        <v>330</v>
      </c>
    </row>
    <row r="245" spans="1:11" x14ac:dyDescent="0.25">
      <c r="A245" s="58"/>
      <c r="B245" s="55"/>
      <c r="C245" s="3" t="s">
        <v>21</v>
      </c>
      <c r="D245" s="4" t="s">
        <v>12</v>
      </c>
      <c r="E245" s="8">
        <v>3</v>
      </c>
      <c r="F245" s="17"/>
      <c r="G245" s="7">
        <v>53</v>
      </c>
      <c r="H245" s="7"/>
      <c r="I245" s="7">
        <f>E245*G245</f>
        <v>159</v>
      </c>
      <c r="J245" s="7"/>
      <c r="K245" s="7">
        <f>I245</f>
        <v>159</v>
      </c>
    </row>
    <row r="246" spans="1:11" x14ac:dyDescent="0.25">
      <c r="A246" s="58"/>
      <c r="B246" s="55"/>
      <c r="C246" s="3" t="s">
        <v>21</v>
      </c>
      <c r="D246" s="4" t="s">
        <v>14</v>
      </c>
      <c r="E246" s="8">
        <v>3</v>
      </c>
      <c r="F246" s="9">
        <v>5</v>
      </c>
      <c r="G246" s="6"/>
      <c r="H246" s="7">
        <v>30</v>
      </c>
      <c r="I246" s="7"/>
      <c r="J246" s="7">
        <f>F246*H246</f>
        <v>150</v>
      </c>
      <c r="K246" s="7">
        <f>J246</f>
        <v>150</v>
      </c>
    </row>
    <row r="247" spans="1:11" x14ac:dyDescent="0.25">
      <c r="A247" s="58"/>
      <c r="B247" s="55"/>
      <c r="C247" s="3" t="s">
        <v>21</v>
      </c>
      <c r="D247" s="4" t="s">
        <v>15</v>
      </c>
      <c r="E247" s="8">
        <v>80</v>
      </c>
      <c r="F247" s="9">
        <v>133</v>
      </c>
      <c r="G247" s="6"/>
      <c r="H247" s="7">
        <v>30</v>
      </c>
      <c r="I247" s="7"/>
      <c r="J247" s="7">
        <f>F247*H247</f>
        <v>3990</v>
      </c>
      <c r="K247" s="7">
        <f>J247</f>
        <v>3990</v>
      </c>
    </row>
    <row r="248" spans="1:11" x14ac:dyDescent="0.25">
      <c r="A248" s="58"/>
      <c r="B248" s="55"/>
      <c r="C248" s="3" t="s">
        <v>21</v>
      </c>
      <c r="D248" s="4" t="s">
        <v>16</v>
      </c>
      <c r="E248" s="8">
        <v>70</v>
      </c>
      <c r="F248" s="17">
        <v>127</v>
      </c>
      <c r="G248" s="6"/>
      <c r="H248" s="7">
        <v>30</v>
      </c>
      <c r="I248" s="7"/>
      <c r="J248" s="7">
        <f>F248*H248</f>
        <v>3810</v>
      </c>
      <c r="K248" s="7">
        <f>J248</f>
        <v>3810</v>
      </c>
    </row>
    <row r="249" spans="1:11" x14ac:dyDescent="0.25">
      <c r="A249" s="58"/>
      <c r="B249" s="55"/>
      <c r="C249" s="3" t="s">
        <v>21</v>
      </c>
      <c r="D249" s="4" t="s">
        <v>17</v>
      </c>
      <c r="E249" s="8">
        <v>7</v>
      </c>
      <c r="F249" s="9"/>
      <c r="G249" s="7">
        <v>51</v>
      </c>
      <c r="H249" s="7"/>
      <c r="I249" s="7">
        <f>E249*G249</f>
        <v>357</v>
      </c>
      <c r="J249" s="7"/>
      <c r="K249" s="7">
        <f>I249</f>
        <v>357</v>
      </c>
    </row>
    <row r="250" spans="1:11" x14ac:dyDescent="0.25">
      <c r="A250" s="58"/>
      <c r="B250" s="55"/>
      <c r="C250" s="3" t="s">
        <v>23</v>
      </c>
      <c r="D250" s="4" t="s">
        <v>16</v>
      </c>
      <c r="E250" s="8">
        <v>6</v>
      </c>
      <c r="F250" s="17">
        <v>11</v>
      </c>
      <c r="G250" s="6"/>
      <c r="H250" s="7">
        <v>27</v>
      </c>
      <c r="I250" s="7"/>
      <c r="J250" s="7">
        <f>F250*H250</f>
        <v>297</v>
      </c>
      <c r="K250" s="7">
        <f>J250</f>
        <v>297</v>
      </c>
    </row>
    <row r="251" spans="1:11" x14ac:dyDescent="0.25">
      <c r="A251" s="58"/>
      <c r="B251" s="56"/>
      <c r="C251" s="10"/>
      <c r="D251" s="11" t="s">
        <v>18</v>
      </c>
      <c r="E251" s="12">
        <v>180</v>
      </c>
      <c r="F251" s="12">
        <v>295</v>
      </c>
      <c r="G251" s="13"/>
      <c r="H251" s="13"/>
      <c r="I251" s="14"/>
      <c r="J251" s="14"/>
      <c r="K251" s="14">
        <f>SUM(K243:K250)</f>
        <v>9333</v>
      </c>
    </row>
    <row r="252" spans="1:11" x14ac:dyDescent="0.25">
      <c r="A252" s="58"/>
      <c r="B252" s="54" t="s">
        <v>68</v>
      </c>
      <c r="C252" s="3" t="s">
        <v>19</v>
      </c>
      <c r="D252" s="4" t="s">
        <v>20</v>
      </c>
      <c r="E252" s="8">
        <v>2</v>
      </c>
      <c r="F252" s="9">
        <v>3</v>
      </c>
      <c r="G252" s="6"/>
      <c r="H252" s="7">
        <v>30</v>
      </c>
      <c r="I252" s="7"/>
      <c r="J252" s="7">
        <f>F252*H252</f>
        <v>90</v>
      </c>
      <c r="K252" s="7">
        <f>J252</f>
        <v>90</v>
      </c>
    </row>
    <row r="253" spans="1:11" x14ac:dyDescent="0.25">
      <c r="A253" s="58"/>
      <c r="B253" s="55"/>
      <c r="C253" s="3" t="s">
        <v>19</v>
      </c>
      <c r="D253" s="4" t="s">
        <v>15</v>
      </c>
      <c r="E253" s="8">
        <v>3</v>
      </c>
      <c r="F253" s="9">
        <v>5</v>
      </c>
      <c r="G253" s="6"/>
      <c r="H253" s="7">
        <v>30</v>
      </c>
      <c r="I253" s="7"/>
      <c r="J253" s="7">
        <f>F253*H253</f>
        <v>150</v>
      </c>
      <c r="K253" s="7">
        <f>J253</f>
        <v>150</v>
      </c>
    </row>
    <row r="254" spans="1:11" x14ac:dyDescent="0.25">
      <c r="A254" s="58"/>
      <c r="B254" s="55"/>
      <c r="C254" s="3" t="s">
        <v>19</v>
      </c>
      <c r="D254" s="4" t="s">
        <v>16</v>
      </c>
      <c r="E254" s="8">
        <v>3</v>
      </c>
      <c r="F254" s="17">
        <v>5</v>
      </c>
      <c r="G254" s="6"/>
      <c r="H254" s="7">
        <v>30</v>
      </c>
      <c r="I254" s="7"/>
      <c r="J254" s="7">
        <f>F254*H254</f>
        <v>150</v>
      </c>
      <c r="K254" s="7">
        <f>J254</f>
        <v>150</v>
      </c>
    </row>
    <row r="255" spans="1:11" x14ac:dyDescent="0.25">
      <c r="A255" s="58"/>
      <c r="B255" s="55"/>
      <c r="C255" s="3" t="s">
        <v>19</v>
      </c>
      <c r="D255" s="4" t="s">
        <v>17</v>
      </c>
      <c r="E255" s="8">
        <v>1</v>
      </c>
      <c r="F255" s="9"/>
      <c r="G255" s="7">
        <v>63</v>
      </c>
      <c r="H255" s="7"/>
      <c r="I255" s="7">
        <f>E255*G255</f>
        <v>63</v>
      </c>
      <c r="J255" s="7"/>
      <c r="K255" s="7">
        <f>I255</f>
        <v>63</v>
      </c>
    </row>
    <row r="256" spans="1:11" x14ac:dyDescent="0.25">
      <c r="A256" s="58"/>
      <c r="B256" s="55"/>
      <c r="C256" s="3" t="s">
        <v>21</v>
      </c>
      <c r="D256" s="4" t="s">
        <v>13</v>
      </c>
      <c r="E256" s="8">
        <v>2</v>
      </c>
      <c r="F256" s="9"/>
      <c r="G256" s="7">
        <v>53</v>
      </c>
      <c r="H256" s="7"/>
      <c r="I256" s="7">
        <f>E256*G256</f>
        <v>106</v>
      </c>
      <c r="J256" s="7"/>
      <c r="K256" s="7">
        <f>I256</f>
        <v>106</v>
      </c>
    </row>
    <row r="257" spans="1:11" x14ac:dyDescent="0.25">
      <c r="A257" s="58"/>
      <c r="B257" s="55"/>
      <c r="C257" s="3" t="s">
        <v>21</v>
      </c>
      <c r="D257" s="4" t="s">
        <v>20</v>
      </c>
      <c r="E257" s="8">
        <v>4</v>
      </c>
      <c r="F257" s="9">
        <v>7</v>
      </c>
      <c r="G257" s="6"/>
      <c r="H257" s="7">
        <v>30</v>
      </c>
      <c r="I257" s="7"/>
      <c r="J257" s="7">
        <f>F257*H257</f>
        <v>210</v>
      </c>
      <c r="K257" s="7">
        <f>J257</f>
        <v>210</v>
      </c>
    </row>
    <row r="258" spans="1:11" x14ac:dyDescent="0.25">
      <c r="A258" s="58"/>
      <c r="B258" s="55"/>
      <c r="C258" s="3" t="s">
        <v>21</v>
      </c>
      <c r="D258" s="4" t="s">
        <v>14</v>
      </c>
      <c r="E258" s="8">
        <v>1</v>
      </c>
      <c r="F258" s="9">
        <v>2</v>
      </c>
      <c r="G258" s="6"/>
      <c r="H258" s="7">
        <v>30</v>
      </c>
      <c r="I258" s="7"/>
      <c r="J258" s="7">
        <f>F258*H258</f>
        <v>60</v>
      </c>
      <c r="K258" s="7">
        <f>J258</f>
        <v>60</v>
      </c>
    </row>
    <row r="259" spans="1:11" x14ac:dyDescent="0.25">
      <c r="A259" s="58"/>
      <c r="B259" s="55"/>
      <c r="C259" s="3" t="s">
        <v>21</v>
      </c>
      <c r="D259" s="4" t="s">
        <v>15</v>
      </c>
      <c r="E259" s="8">
        <v>19</v>
      </c>
      <c r="F259" s="9">
        <v>32</v>
      </c>
      <c r="G259" s="6"/>
      <c r="H259" s="7">
        <v>30</v>
      </c>
      <c r="I259" s="7"/>
      <c r="J259" s="7">
        <f>F259*H259</f>
        <v>960</v>
      </c>
      <c r="K259" s="7">
        <f>J259</f>
        <v>960</v>
      </c>
    </row>
    <row r="260" spans="1:11" x14ac:dyDescent="0.25">
      <c r="A260" s="58"/>
      <c r="B260" s="55"/>
      <c r="C260" s="3" t="s">
        <v>21</v>
      </c>
      <c r="D260" s="4" t="s">
        <v>16</v>
      </c>
      <c r="E260" s="8">
        <v>19</v>
      </c>
      <c r="F260" s="17">
        <v>35</v>
      </c>
      <c r="G260" s="6"/>
      <c r="H260" s="7">
        <v>30</v>
      </c>
      <c r="I260" s="7"/>
      <c r="J260" s="7">
        <f>F260*H260</f>
        <v>1050</v>
      </c>
      <c r="K260" s="7">
        <f>J260</f>
        <v>1050</v>
      </c>
    </row>
    <row r="261" spans="1:11" x14ac:dyDescent="0.25">
      <c r="A261" s="58"/>
      <c r="B261" s="55"/>
      <c r="C261" s="3" t="s">
        <v>21</v>
      </c>
      <c r="D261" s="4" t="s">
        <v>17</v>
      </c>
      <c r="E261" s="8">
        <v>1</v>
      </c>
      <c r="F261" s="9"/>
      <c r="G261" s="7">
        <v>51</v>
      </c>
      <c r="H261" s="7"/>
      <c r="I261" s="7">
        <f>E261*G261</f>
        <v>51</v>
      </c>
      <c r="J261" s="16"/>
      <c r="K261" s="7">
        <f>I261</f>
        <v>51</v>
      </c>
    </row>
    <row r="262" spans="1:11" x14ac:dyDescent="0.25">
      <c r="A262" s="58"/>
      <c r="B262" s="56"/>
      <c r="C262" s="10"/>
      <c r="D262" s="11" t="s">
        <v>18</v>
      </c>
      <c r="E262" s="12">
        <v>55</v>
      </c>
      <c r="F262" s="12">
        <v>89</v>
      </c>
      <c r="G262" s="13"/>
      <c r="H262" s="13"/>
      <c r="I262" s="14"/>
      <c r="J262" s="14"/>
      <c r="K262" s="14">
        <f>SUM(K252:K261)</f>
        <v>2890</v>
      </c>
    </row>
    <row r="263" spans="1:11" x14ac:dyDescent="0.25">
      <c r="A263" s="58"/>
      <c r="B263" s="55" t="s">
        <v>43</v>
      </c>
      <c r="C263" s="3" t="s">
        <v>19</v>
      </c>
      <c r="D263" s="4" t="s">
        <v>12</v>
      </c>
      <c r="E263" s="5">
        <v>2</v>
      </c>
      <c r="F263" s="9"/>
      <c r="G263" s="7">
        <v>123</v>
      </c>
      <c r="H263" s="6"/>
      <c r="I263" s="7">
        <f>E263*G263</f>
        <v>246</v>
      </c>
      <c r="J263" s="7"/>
      <c r="K263" s="7">
        <f>I263</f>
        <v>246</v>
      </c>
    </row>
    <row r="264" spans="1:11" x14ac:dyDescent="0.25">
      <c r="A264" s="58"/>
      <c r="B264" s="55"/>
      <c r="C264" s="3" t="s">
        <v>19</v>
      </c>
      <c r="D264" s="4" t="s">
        <v>13</v>
      </c>
      <c r="E264" s="8">
        <v>5</v>
      </c>
      <c r="F264" s="9"/>
      <c r="G264" s="7">
        <v>123</v>
      </c>
      <c r="H264" s="6"/>
      <c r="I264" s="7">
        <f>E264*G264</f>
        <v>615</v>
      </c>
      <c r="J264" s="7"/>
      <c r="K264" s="7">
        <f>I264</f>
        <v>615</v>
      </c>
    </row>
    <row r="265" spans="1:11" x14ac:dyDescent="0.25">
      <c r="A265" s="58"/>
      <c r="B265" s="55"/>
      <c r="C265" s="3" t="s">
        <v>19</v>
      </c>
      <c r="D265" s="4" t="s">
        <v>20</v>
      </c>
      <c r="E265" s="8">
        <v>1</v>
      </c>
      <c r="F265" s="9">
        <v>2</v>
      </c>
      <c r="G265" s="6"/>
      <c r="H265" s="7">
        <v>30</v>
      </c>
      <c r="I265" s="7"/>
      <c r="J265" s="7">
        <f>F265*H265</f>
        <v>60</v>
      </c>
      <c r="K265" s="7">
        <f>J265</f>
        <v>60</v>
      </c>
    </row>
    <row r="266" spans="1:11" x14ac:dyDescent="0.25">
      <c r="A266" s="58"/>
      <c r="B266" s="55"/>
      <c r="C266" s="3" t="s">
        <v>19</v>
      </c>
      <c r="D266" s="4" t="s">
        <v>15</v>
      </c>
      <c r="E266" s="8">
        <v>63</v>
      </c>
      <c r="F266" s="9">
        <v>105</v>
      </c>
      <c r="G266" s="6"/>
      <c r="H266" s="7">
        <v>30</v>
      </c>
      <c r="I266" s="7"/>
      <c r="J266" s="7">
        <f>F266*H266</f>
        <v>3150</v>
      </c>
      <c r="K266" s="7">
        <f>J266</f>
        <v>3150</v>
      </c>
    </row>
    <row r="267" spans="1:11" x14ac:dyDescent="0.25">
      <c r="A267" s="58"/>
      <c r="B267" s="55"/>
      <c r="C267" s="3" t="s">
        <v>19</v>
      </c>
      <c r="D267" s="4" t="s">
        <v>16</v>
      </c>
      <c r="E267" s="8">
        <v>40</v>
      </c>
      <c r="F267" s="17">
        <v>73</v>
      </c>
      <c r="G267" s="6"/>
      <c r="H267" s="7">
        <v>30</v>
      </c>
      <c r="I267" s="7"/>
      <c r="J267" s="7">
        <f>F267*H267</f>
        <v>2190</v>
      </c>
      <c r="K267" s="7">
        <f>J267</f>
        <v>2190</v>
      </c>
    </row>
    <row r="268" spans="1:11" x14ac:dyDescent="0.25">
      <c r="A268" s="58"/>
      <c r="B268" s="55"/>
      <c r="C268" s="3" t="s">
        <v>19</v>
      </c>
      <c r="D268" s="4" t="s">
        <v>17</v>
      </c>
      <c r="E268" s="8">
        <v>10</v>
      </c>
      <c r="F268" s="9"/>
      <c r="G268" s="7">
        <v>63</v>
      </c>
      <c r="H268" s="7"/>
      <c r="I268" s="7">
        <f>E268*G268</f>
        <v>630</v>
      </c>
      <c r="J268" s="7"/>
      <c r="K268" s="7">
        <f>I268</f>
        <v>630</v>
      </c>
    </row>
    <row r="269" spans="1:11" x14ac:dyDescent="0.25">
      <c r="A269" s="58"/>
      <c r="B269" s="55"/>
      <c r="C269" s="3" t="s">
        <v>21</v>
      </c>
      <c r="D269" s="4" t="s">
        <v>13</v>
      </c>
      <c r="E269" s="8">
        <v>1</v>
      </c>
      <c r="F269" s="9"/>
      <c r="G269" s="7">
        <v>53</v>
      </c>
      <c r="H269" s="7"/>
      <c r="I269" s="7">
        <f>E269*G269</f>
        <v>53</v>
      </c>
      <c r="J269" s="7"/>
      <c r="K269" s="7">
        <f>I269</f>
        <v>53</v>
      </c>
    </row>
    <row r="270" spans="1:11" x14ac:dyDescent="0.25">
      <c r="A270" s="58"/>
      <c r="B270" s="55"/>
      <c r="C270" s="3" t="s">
        <v>21</v>
      </c>
      <c r="D270" s="4" t="s">
        <v>15</v>
      </c>
      <c r="E270" s="8">
        <v>4</v>
      </c>
      <c r="F270" s="9">
        <v>7</v>
      </c>
      <c r="G270" s="6"/>
      <c r="H270" s="7">
        <v>30</v>
      </c>
      <c r="I270" s="7"/>
      <c r="J270" s="7">
        <f>F270*H270</f>
        <v>210</v>
      </c>
      <c r="K270" s="7">
        <f>J270</f>
        <v>210</v>
      </c>
    </row>
    <row r="271" spans="1:11" x14ac:dyDescent="0.25">
      <c r="A271" s="58"/>
      <c r="B271" s="55"/>
      <c r="C271" s="3" t="s">
        <v>21</v>
      </c>
      <c r="D271" s="4" t="s">
        <v>16</v>
      </c>
      <c r="E271" s="8">
        <v>2</v>
      </c>
      <c r="F271" s="17">
        <v>4</v>
      </c>
      <c r="G271" s="6"/>
      <c r="H271" s="7">
        <v>30</v>
      </c>
      <c r="I271" s="7"/>
      <c r="J271" s="7">
        <f>F271*H271</f>
        <v>120</v>
      </c>
      <c r="K271" s="7">
        <f>J271</f>
        <v>120</v>
      </c>
    </row>
    <row r="272" spans="1:11" x14ac:dyDescent="0.25">
      <c r="A272" s="58"/>
      <c r="B272" s="56"/>
      <c r="C272" s="10"/>
      <c r="D272" s="11" t="s">
        <v>18</v>
      </c>
      <c r="E272" s="12">
        <v>128</v>
      </c>
      <c r="F272" s="12">
        <v>191</v>
      </c>
      <c r="G272" s="13"/>
      <c r="H272" s="13"/>
      <c r="I272" s="14"/>
      <c r="J272" s="14"/>
      <c r="K272" s="14">
        <f>SUM(K263:K271)</f>
        <v>7274</v>
      </c>
    </row>
    <row r="273" spans="1:11" x14ac:dyDescent="0.25">
      <c r="A273" s="58"/>
      <c r="B273" s="54" t="s">
        <v>81</v>
      </c>
      <c r="C273" s="3" t="s">
        <v>19</v>
      </c>
      <c r="D273" s="4" t="s">
        <v>13</v>
      </c>
      <c r="E273" s="8">
        <v>1</v>
      </c>
      <c r="F273" s="9"/>
      <c r="G273" s="7">
        <v>123</v>
      </c>
      <c r="H273" s="7"/>
      <c r="I273" s="7">
        <f>E273*G273</f>
        <v>123</v>
      </c>
      <c r="J273" s="7"/>
      <c r="K273" s="7">
        <f>I273</f>
        <v>123</v>
      </c>
    </row>
    <row r="274" spans="1:11" x14ac:dyDescent="0.25">
      <c r="A274" s="58"/>
      <c r="B274" s="55"/>
      <c r="C274" s="3" t="s">
        <v>19</v>
      </c>
      <c r="D274" s="4" t="s">
        <v>20</v>
      </c>
      <c r="E274" s="8">
        <v>8</v>
      </c>
      <c r="F274" s="9">
        <v>13</v>
      </c>
      <c r="G274" s="6"/>
      <c r="H274" s="7">
        <v>30</v>
      </c>
      <c r="I274" s="7"/>
      <c r="J274" s="7">
        <f>F274*H274</f>
        <v>390</v>
      </c>
      <c r="K274" s="7">
        <f>J274</f>
        <v>390</v>
      </c>
    </row>
    <row r="275" spans="1:11" x14ac:dyDescent="0.25">
      <c r="A275" s="58"/>
      <c r="B275" s="55"/>
      <c r="C275" s="3" t="s">
        <v>19</v>
      </c>
      <c r="D275" s="4" t="s">
        <v>14</v>
      </c>
      <c r="E275" s="8">
        <v>1</v>
      </c>
      <c r="F275" s="9">
        <v>2</v>
      </c>
      <c r="G275" s="6"/>
      <c r="H275" s="7">
        <v>30</v>
      </c>
      <c r="I275" s="7"/>
      <c r="J275" s="7">
        <f>F275*H275</f>
        <v>60</v>
      </c>
      <c r="K275" s="7">
        <f>J275</f>
        <v>60</v>
      </c>
    </row>
    <row r="276" spans="1:11" x14ac:dyDescent="0.25">
      <c r="A276" s="58"/>
      <c r="B276" s="55"/>
      <c r="C276" s="3" t="s">
        <v>19</v>
      </c>
      <c r="D276" s="4" t="s">
        <v>15</v>
      </c>
      <c r="E276" s="8">
        <v>12</v>
      </c>
      <c r="F276" s="9">
        <v>20</v>
      </c>
      <c r="G276" s="6"/>
      <c r="H276" s="7">
        <v>30</v>
      </c>
      <c r="I276" s="7"/>
      <c r="J276" s="7">
        <f>F276*H276</f>
        <v>600</v>
      </c>
      <c r="K276" s="7">
        <f>J276</f>
        <v>600</v>
      </c>
    </row>
    <row r="277" spans="1:11" x14ac:dyDescent="0.25">
      <c r="A277" s="58"/>
      <c r="B277" s="55"/>
      <c r="C277" s="3" t="s">
        <v>19</v>
      </c>
      <c r="D277" s="4" t="s">
        <v>16</v>
      </c>
      <c r="E277" s="8">
        <v>10</v>
      </c>
      <c r="F277" s="17">
        <v>18</v>
      </c>
      <c r="G277" s="6"/>
      <c r="H277" s="7">
        <v>30</v>
      </c>
      <c r="I277" s="7"/>
      <c r="J277" s="7">
        <f>F277*H277</f>
        <v>540</v>
      </c>
      <c r="K277" s="7">
        <f>J277</f>
        <v>540</v>
      </c>
    </row>
    <row r="278" spans="1:11" x14ac:dyDescent="0.25">
      <c r="A278" s="58"/>
      <c r="B278" s="55"/>
      <c r="C278" s="3" t="s">
        <v>19</v>
      </c>
      <c r="D278" s="4" t="s">
        <v>17</v>
      </c>
      <c r="E278" s="8">
        <v>1</v>
      </c>
      <c r="F278" s="9"/>
      <c r="G278" s="7">
        <v>63</v>
      </c>
      <c r="H278" s="7"/>
      <c r="I278" s="7">
        <f>E278*G278</f>
        <v>63</v>
      </c>
      <c r="J278" s="7"/>
      <c r="K278" s="7">
        <f>I278</f>
        <v>63</v>
      </c>
    </row>
    <row r="279" spans="1:11" x14ac:dyDescent="0.25">
      <c r="A279" s="58"/>
      <c r="B279" s="55"/>
      <c r="C279" s="3" t="s">
        <v>21</v>
      </c>
      <c r="D279" s="4" t="s">
        <v>13</v>
      </c>
      <c r="E279" s="8">
        <v>6</v>
      </c>
      <c r="F279" s="9"/>
      <c r="G279" s="7">
        <v>53</v>
      </c>
      <c r="H279" s="7"/>
      <c r="I279" s="7">
        <f>E279*G279</f>
        <v>318</v>
      </c>
      <c r="J279" s="7"/>
      <c r="K279" s="7">
        <f>I279</f>
        <v>318</v>
      </c>
    </row>
    <row r="280" spans="1:11" x14ac:dyDescent="0.25">
      <c r="A280" s="58"/>
      <c r="B280" s="55"/>
      <c r="C280" s="3" t="s">
        <v>21</v>
      </c>
      <c r="D280" s="4" t="s">
        <v>20</v>
      </c>
      <c r="E280" s="8">
        <v>46</v>
      </c>
      <c r="F280" s="9">
        <v>77</v>
      </c>
      <c r="G280" s="6"/>
      <c r="H280" s="7">
        <v>30</v>
      </c>
      <c r="I280" s="7"/>
      <c r="J280" s="7">
        <f>F280*H280</f>
        <v>2310</v>
      </c>
      <c r="K280" s="7">
        <f>J280</f>
        <v>2310</v>
      </c>
    </row>
    <row r="281" spans="1:11" x14ac:dyDescent="0.25">
      <c r="A281" s="58"/>
      <c r="B281" s="55"/>
      <c r="C281" s="3" t="s">
        <v>21</v>
      </c>
      <c r="D281" s="4" t="s">
        <v>14</v>
      </c>
      <c r="E281" s="8">
        <v>1</v>
      </c>
      <c r="F281" s="9">
        <v>2</v>
      </c>
      <c r="G281" s="6"/>
      <c r="H281" s="7">
        <v>30</v>
      </c>
      <c r="I281" s="7"/>
      <c r="J281" s="7">
        <f>F281*H281</f>
        <v>60</v>
      </c>
      <c r="K281" s="7">
        <f>J281</f>
        <v>60</v>
      </c>
    </row>
    <row r="282" spans="1:11" x14ac:dyDescent="0.25">
      <c r="A282" s="58"/>
      <c r="B282" s="55"/>
      <c r="C282" s="3" t="s">
        <v>21</v>
      </c>
      <c r="D282" s="4" t="s">
        <v>15</v>
      </c>
      <c r="E282" s="8">
        <v>150</v>
      </c>
      <c r="F282" s="9">
        <v>250</v>
      </c>
      <c r="G282" s="6"/>
      <c r="H282" s="7">
        <v>30</v>
      </c>
      <c r="I282" s="7"/>
      <c r="J282" s="7">
        <f>F282*H282</f>
        <v>7500</v>
      </c>
      <c r="K282" s="7">
        <f>J282</f>
        <v>7500</v>
      </c>
    </row>
    <row r="283" spans="1:11" x14ac:dyDescent="0.25">
      <c r="A283" s="58"/>
      <c r="B283" s="55"/>
      <c r="C283" s="3" t="s">
        <v>21</v>
      </c>
      <c r="D283" s="4" t="s">
        <v>16</v>
      </c>
      <c r="E283" s="8">
        <v>112</v>
      </c>
      <c r="F283" s="17">
        <v>204</v>
      </c>
      <c r="G283" s="6"/>
      <c r="H283" s="7">
        <v>30</v>
      </c>
      <c r="I283" s="7"/>
      <c r="J283" s="7">
        <f>F283*H283</f>
        <v>6120</v>
      </c>
      <c r="K283" s="7">
        <f>J283</f>
        <v>6120</v>
      </c>
    </row>
    <row r="284" spans="1:11" x14ac:dyDescent="0.25">
      <c r="A284" s="58"/>
      <c r="B284" s="55"/>
      <c r="C284" s="3" t="s">
        <v>21</v>
      </c>
      <c r="D284" s="4" t="s">
        <v>17</v>
      </c>
      <c r="E284" s="8">
        <v>5</v>
      </c>
      <c r="F284" s="17"/>
      <c r="G284" s="7">
        <v>51</v>
      </c>
      <c r="H284" s="7"/>
      <c r="I284" s="7">
        <f>E284*G284</f>
        <v>255</v>
      </c>
      <c r="J284" s="7"/>
      <c r="K284" s="7">
        <f>I284</f>
        <v>255</v>
      </c>
    </row>
    <row r="285" spans="1:11" x14ac:dyDescent="0.25">
      <c r="A285" s="58"/>
      <c r="B285" s="55"/>
      <c r="C285" s="33"/>
      <c r="D285" s="34" t="s">
        <v>18</v>
      </c>
      <c r="E285" s="35">
        <v>353</v>
      </c>
      <c r="F285" s="35">
        <v>586</v>
      </c>
      <c r="G285" s="36"/>
      <c r="H285" s="36"/>
      <c r="I285" s="37"/>
      <c r="J285" s="37"/>
      <c r="K285" s="37">
        <f>SUM(K273:K284)</f>
        <v>18339</v>
      </c>
    </row>
    <row r="286" spans="1:11" x14ac:dyDescent="0.25">
      <c r="A286" s="59"/>
      <c r="B286" s="52"/>
      <c r="C286" s="48"/>
      <c r="D286" s="49" t="s">
        <v>89</v>
      </c>
      <c r="E286" s="50">
        <v>8712</v>
      </c>
      <c r="F286" s="50">
        <v>12567</v>
      </c>
      <c r="G286" s="13"/>
      <c r="H286" s="13"/>
      <c r="I286" s="51"/>
      <c r="J286" s="51"/>
      <c r="K286" s="51">
        <f>K285+K272+K262+K251+K242+K235+K228+K219+K204+K189+K181+K172+K161+K147+K133+K121+K110+K98+K90+K69+K62+K58+K52+K37+K30+K20</f>
        <v>414748</v>
      </c>
    </row>
    <row r="287" spans="1:11" x14ac:dyDescent="0.25">
      <c r="E287" s="18"/>
      <c r="F287" s="20"/>
    </row>
    <row r="2094" spans="5:6" x14ac:dyDescent="0.25">
      <c r="E2094" s="18"/>
      <c r="F2094" s="31"/>
    </row>
  </sheetData>
  <autoFilter ref="B2:K286" xr:uid="{00000000-0009-0000-0000-000000000000}"/>
  <mergeCells count="28">
    <mergeCell ref="D1:F1"/>
    <mergeCell ref="B162:B172"/>
    <mergeCell ref="B3:B20"/>
    <mergeCell ref="B21:B30"/>
    <mergeCell ref="B53:B58"/>
    <mergeCell ref="B59:B62"/>
    <mergeCell ref="B63:B69"/>
    <mergeCell ref="B70:B90"/>
    <mergeCell ref="B31:B37"/>
    <mergeCell ref="B134:B147"/>
    <mergeCell ref="B148:B161"/>
    <mergeCell ref="B111:B121"/>
    <mergeCell ref="B122:B133"/>
    <mergeCell ref="B38:B52"/>
    <mergeCell ref="B91:B98"/>
    <mergeCell ref="B220:B228"/>
    <mergeCell ref="B229:B235"/>
    <mergeCell ref="B236:B242"/>
    <mergeCell ref="A3:A286"/>
    <mergeCell ref="B99:B110"/>
    <mergeCell ref="B190:B204"/>
    <mergeCell ref="B205:B219"/>
    <mergeCell ref="B273:B285"/>
    <mergeCell ref="B263:B272"/>
    <mergeCell ref="B243:B251"/>
    <mergeCell ref="B252:B262"/>
    <mergeCell ref="B182:B189"/>
    <mergeCell ref="B173:B181"/>
  </mergeCells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990"/>
  <sheetViews>
    <sheetView zoomScaleNormal="100" workbookViewId="0">
      <selection activeCell="N8" sqref="N8"/>
    </sheetView>
  </sheetViews>
  <sheetFormatPr defaultColWidth="8.85546875" defaultRowHeight="15.75" x14ac:dyDescent="0.25"/>
  <cols>
    <col min="1" max="1" width="8.85546875" style="23"/>
    <col min="2" max="2" width="10.85546875" style="30" customWidth="1"/>
    <col min="3" max="3" width="11.140625" style="30" customWidth="1"/>
    <col min="4" max="4" width="45.85546875" style="23" customWidth="1"/>
    <col min="5" max="5" width="12.28515625" style="23" customWidth="1"/>
    <col min="6" max="6" width="11.85546875" style="23" customWidth="1"/>
    <col min="7" max="7" width="10.42578125" style="23" customWidth="1"/>
    <col min="8" max="8" width="10" style="23" customWidth="1"/>
    <col min="9" max="9" width="10.5703125" style="23" customWidth="1"/>
    <col min="10" max="10" width="10.140625" style="23" customWidth="1"/>
    <col min="11" max="11" width="12" style="23" customWidth="1"/>
    <col min="12" max="16384" width="8.85546875" style="23"/>
  </cols>
  <sheetData>
    <row r="1" spans="1:11" x14ac:dyDescent="0.25">
      <c r="B1" s="22"/>
      <c r="C1" s="22"/>
      <c r="D1" s="60" t="s">
        <v>98</v>
      </c>
      <c r="E1" s="60"/>
      <c r="F1" s="60"/>
      <c r="G1" s="22"/>
      <c r="H1" s="22"/>
      <c r="I1" s="22"/>
      <c r="J1" s="22"/>
      <c r="K1" s="22"/>
    </row>
    <row r="2" spans="1:11" ht="78.75" x14ac:dyDescent="0.25">
      <c r="A2" s="53" t="s">
        <v>91</v>
      </c>
      <c r="B2" s="2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x14ac:dyDescent="0.25">
      <c r="A3" s="63" t="s">
        <v>93</v>
      </c>
      <c r="B3" s="55" t="s">
        <v>35</v>
      </c>
      <c r="C3" s="40" t="s">
        <v>19</v>
      </c>
      <c r="D3" s="41" t="s">
        <v>86</v>
      </c>
      <c r="E3" s="42">
        <v>3</v>
      </c>
      <c r="F3" s="42"/>
      <c r="G3" s="43">
        <v>123</v>
      </c>
      <c r="H3" s="44"/>
      <c r="I3" s="43">
        <f>E3*G3</f>
        <v>369</v>
      </c>
      <c r="J3" s="43"/>
      <c r="K3" s="43">
        <f>I3</f>
        <v>369</v>
      </c>
    </row>
    <row r="4" spans="1:11" x14ac:dyDescent="0.25">
      <c r="A4" s="63"/>
      <c r="B4" s="55"/>
      <c r="C4" s="3" t="s">
        <v>19</v>
      </c>
      <c r="D4" s="4" t="s">
        <v>14</v>
      </c>
      <c r="E4" s="8">
        <v>1</v>
      </c>
      <c r="F4" s="9">
        <v>2</v>
      </c>
      <c r="G4" s="6"/>
      <c r="H4" s="7">
        <v>30</v>
      </c>
      <c r="I4" s="7"/>
      <c r="J4" s="7">
        <f>F4*H4</f>
        <v>60</v>
      </c>
      <c r="K4" s="7">
        <f>J4</f>
        <v>60</v>
      </c>
    </row>
    <row r="5" spans="1:11" x14ac:dyDescent="0.25">
      <c r="A5" s="63"/>
      <c r="B5" s="55"/>
      <c r="C5" s="3" t="s">
        <v>19</v>
      </c>
      <c r="D5" s="4" t="s">
        <v>15</v>
      </c>
      <c r="E5" s="8">
        <v>10</v>
      </c>
      <c r="F5" s="9">
        <v>17</v>
      </c>
      <c r="G5" s="6"/>
      <c r="H5" s="7">
        <v>30</v>
      </c>
      <c r="I5" s="7"/>
      <c r="J5" s="7">
        <f>F5*H5</f>
        <v>510</v>
      </c>
      <c r="K5" s="7">
        <f>J5</f>
        <v>510</v>
      </c>
    </row>
    <row r="6" spans="1:11" x14ac:dyDescent="0.25">
      <c r="A6" s="63"/>
      <c r="B6" s="55"/>
      <c r="C6" s="3" t="s">
        <v>19</v>
      </c>
      <c r="D6" s="4" t="s">
        <v>16</v>
      </c>
      <c r="E6" s="8">
        <v>3</v>
      </c>
      <c r="F6" s="17">
        <v>5</v>
      </c>
      <c r="G6" s="6"/>
      <c r="H6" s="7">
        <v>30</v>
      </c>
      <c r="I6" s="7"/>
      <c r="J6" s="7">
        <f>F6*H6</f>
        <v>150</v>
      </c>
      <c r="K6" s="7">
        <f>J6</f>
        <v>150</v>
      </c>
    </row>
    <row r="7" spans="1:11" x14ac:dyDescent="0.25">
      <c r="A7" s="63"/>
      <c r="B7" s="55"/>
      <c r="C7" s="3" t="s">
        <v>19</v>
      </c>
      <c r="D7" s="4" t="s">
        <v>17</v>
      </c>
      <c r="E7" s="8">
        <v>6</v>
      </c>
      <c r="F7" s="9"/>
      <c r="G7" s="7">
        <v>63</v>
      </c>
      <c r="H7" s="7"/>
      <c r="I7" s="7">
        <f>E7*G7</f>
        <v>378</v>
      </c>
      <c r="J7" s="7"/>
      <c r="K7" s="7">
        <f>I7</f>
        <v>378</v>
      </c>
    </row>
    <row r="8" spans="1:11" x14ac:dyDescent="0.25">
      <c r="A8" s="63"/>
      <c r="B8" s="55"/>
      <c r="C8" s="3" t="s">
        <v>21</v>
      </c>
      <c r="D8" s="4" t="s">
        <v>85</v>
      </c>
      <c r="E8" s="8">
        <v>2</v>
      </c>
      <c r="F8" s="9"/>
      <c r="G8" s="7">
        <v>58</v>
      </c>
      <c r="H8" s="7"/>
      <c r="I8" s="7">
        <f>E8*G8</f>
        <v>116</v>
      </c>
      <c r="J8" s="7"/>
      <c r="K8" s="7">
        <f>I8</f>
        <v>116</v>
      </c>
    </row>
    <row r="9" spans="1:11" x14ac:dyDescent="0.25">
      <c r="A9" s="63"/>
      <c r="B9" s="55"/>
      <c r="C9" s="3" t="s">
        <v>21</v>
      </c>
      <c r="D9" s="4" t="s">
        <v>86</v>
      </c>
      <c r="E9" s="8">
        <v>18</v>
      </c>
      <c r="F9" s="9"/>
      <c r="G9" s="7">
        <v>53</v>
      </c>
      <c r="H9" s="7"/>
      <c r="I9" s="7">
        <f>E9*G9</f>
        <v>954</v>
      </c>
      <c r="J9" s="7"/>
      <c r="K9" s="7">
        <f>I9</f>
        <v>954</v>
      </c>
    </row>
    <row r="10" spans="1:11" x14ac:dyDescent="0.25">
      <c r="A10" s="63"/>
      <c r="B10" s="55"/>
      <c r="C10" s="3" t="s">
        <v>21</v>
      </c>
      <c r="D10" s="4" t="s">
        <v>87</v>
      </c>
      <c r="E10" s="8">
        <v>10</v>
      </c>
      <c r="F10" s="9"/>
      <c r="G10" s="7">
        <v>53</v>
      </c>
      <c r="H10" s="7"/>
      <c r="I10" s="7">
        <f>E10*G10</f>
        <v>530</v>
      </c>
      <c r="J10" s="7"/>
      <c r="K10" s="7">
        <f>I10</f>
        <v>530</v>
      </c>
    </row>
    <row r="11" spans="1:11" x14ac:dyDescent="0.25">
      <c r="A11" s="63"/>
      <c r="B11" s="55"/>
      <c r="C11" s="3" t="s">
        <v>21</v>
      </c>
      <c r="D11" s="4" t="s">
        <v>14</v>
      </c>
      <c r="E11" s="8">
        <v>1</v>
      </c>
      <c r="F11" s="9">
        <v>2</v>
      </c>
      <c r="G11" s="6"/>
      <c r="H11" s="7">
        <v>30</v>
      </c>
      <c r="I11" s="7"/>
      <c r="J11" s="7">
        <f>F11*H11</f>
        <v>60</v>
      </c>
      <c r="K11" s="7">
        <f>J11</f>
        <v>60</v>
      </c>
    </row>
    <row r="12" spans="1:11" x14ac:dyDescent="0.25">
      <c r="A12" s="63"/>
      <c r="B12" s="55"/>
      <c r="C12" s="3" t="s">
        <v>21</v>
      </c>
      <c r="D12" s="4" t="s">
        <v>15</v>
      </c>
      <c r="E12" s="8">
        <v>18</v>
      </c>
      <c r="F12" s="9">
        <v>30</v>
      </c>
      <c r="G12" s="6"/>
      <c r="H12" s="7">
        <v>30</v>
      </c>
      <c r="I12" s="7"/>
      <c r="J12" s="7">
        <f>F12*H12</f>
        <v>900</v>
      </c>
      <c r="K12" s="7">
        <f>J12</f>
        <v>900</v>
      </c>
    </row>
    <row r="13" spans="1:11" x14ac:dyDescent="0.25">
      <c r="A13" s="63"/>
      <c r="B13" s="55"/>
      <c r="C13" s="3" t="s">
        <v>21</v>
      </c>
      <c r="D13" s="4" t="s">
        <v>16</v>
      </c>
      <c r="E13" s="8">
        <v>5</v>
      </c>
      <c r="F13" s="17">
        <v>9</v>
      </c>
      <c r="G13" s="6"/>
      <c r="H13" s="7">
        <v>30</v>
      </c>
      <c r="I13" s="7"/>
      <c r="J13" s="7">
        <f>F13*H13</f>
        <v>270</v>
      </c>
      <c r="K13" s="7">
        <f>J13</f>
        <v>270</v>
      </c>
    </row>
    <row r="14" spans="1:11" x14ac:dyDescent="0.25">
      <c r="A14" s="63"/>
      <c r="B14" s="55"/>
      <c r="C14" s="3" t="s">
        <v>21</v>
      </c>
      <c r="D14" s="4" t="s">
        <v>17</v>
      </c>
      <c r="E14" s="8">
        <v>6</v>
      </c>
      <c r="F14" s="9"/>
      <c r="G14" s="7">
        <v>51</v>
      </c>
      <c r="H14" s="7"/>
      <c r="I14" s="7">
        <f>E14*G14</f>
        <v>306</v>
      </c>
      <c r="J14" s="7"/>
      <c r="K14" s="7">
        <f>I14</f>
        <v>306</v>
      </c>
    </row>
    <row r="15" spans="1:11" x14ac:dyDescent="0.25">
      <c r="A15" s="63"/>
      <c r="B15" s="56"/>
      <c r="C15" s="10"/>
      <c r="D15" s="11" t="s">
        <v>18</v>
      </c>
      <c r="E15" s="12">
        <v>83</v>
      </c>
      <c r="F15" s="12">
        <v>65</v>
      </c>
      <c r="G15" s="13"/>
      <c r="H15" s="13"/>
      <c r="I15" s="14"/>
      <c r="J15" s="14"/>
      <c r="K15" s="14">
        <f>SUM(K3:K14)</f>
        <v>4603</v>
      </c>
    </row>
    <row r="16" spans="1:11" x14ac:dyDescent="0.25">
      <c r="A16" s="63"/>
      <c r="B16" s="54" t="s">
        <v>55</v>
      </c>
      <c r="C16" s="3" t="s">
        <v>19</v>
      </c>
      <c r="D16" s="4" t="s">
        <v>20</v>
      </c>
      <c r="E16" s="8">
        <v>75</v>
      </c>
      <c r="F16" s="9">
        <v>125</v>
      </c>
      <c r="G16" s="6"/>
      <c r="H16" s="7">
        <v>30</v>
      </c>
      <c r="I16" s="7"/>
      <c r="J16" s="7">
        <f>F16*H16</f>
        <v>3750</v>
      </c>
      <c r="K16" s="7">
        <f>J16</f>
        <v>3750</v>
      </c>
    </row>
    <row r="17" spans="1:11" x14ac:dyDescent="0.25">
      <c r="A17" s="63"/>
      <c r="B17" s="55"/>
      <c r="C17" s="3" t="s">
        <v>19</v>
      </c>
      <c r="D17" s="4" t="s">
        <v>14</v>
      </c>
      <c r="E17" s="8">
        <v>34</v>
      </c>
      <c r="F17" s="9">
        <v>57</v>
      </c>
      <c r="G17" s="6"/>
      <c r="H17" s="7">
        <v>30</v>
      </c>
      <c r="I17" s="7"/>
      <c r="J17" s="7">
        <f>F17*H17</f>
        <v>1710</v>
      </c>
      <c r="K17" s="7">
        <f>J17</f>
        <v>1710</v>
      </c>
    </row>
    <row r="18" spans="1:11" x14ac:dyDescent="0.25">
      <c r="A18" s="63"/>
      <c r="B18" s="55"/>
      <c r="C18" s="3" t="s">
        <v>19</v>
      </c>
      <c r="D18" s="4" t="s">
        <v>15</v>
      </c>
      <c r="E18" s="8">
        <v>20</v>
      </c>
      <c r="F18" s="9">
        <v>33</v>
      </c>
      <c r="G18" s="6"/>
      <c r="H18" s="7">
        <v>30</v>
      </c>
      <c r="I18" s="7"/>
      <c r="J18" s="7">
        <f>F18*H18</f>
        <v>990</v>
      </c>
      <c r="K18" s="7">
        <f>J18</f>
        <v>990</v>
      </c>
    </row>
    <row r="19" spans="1:11" x14ac:dyDescent="0.25">
      <c r="A19" s="63"/>
      <c r="B19" s="55"/>
      <c r="C19" s="3" t="s">
        <v>19</v>
      </c>
      <c r="D19" s="4" t="s">
        <v>16</v>
      </c>
      <c r="E19" s="8">
        <v>17</v>
      </c>
      <c r="F19" s="17">
        <v>31</v>
      </c>
      <c r="G19" s="6"/>
      <c r="H19" s="7">
        <v>30</v>
      </c>
      <c r="I19" s="7"/>
      <c r="J19" s="7">
        <f>F19*H19</f>
        <v>930</v>
      </c>
      <c r="K19" s="7">
        <f>J19</f>
        <v>930</v>
      </c>
    </row>
    <row r="20" spans="1:11" x14ac:dyDescent="0.25">
      <c r="A20" s="63"/>
      <c r="B20" s="55"/>
      <c r="C20" s="3" t="s">
        <v>19</v>
      </c>
      <c r="D20" s="4" t="s">
        <v>17</v>
      </c>
      <c r="E20" s="8">
        <v>1</v>
      </c>
      <c r="F20" s="9"/>
      <c r="G20" s="7">
        <v>63</v>
      </c>
      <c r="H20" s="7"/>
      <c r="I20" s="7">
        <f>E20*G20</f>
        <v>63</v>
      </c>
      <c r="J20" s="7"/>
      <c r="K20" s="7">
        <f>I20</f>
        <v>63</v>
      </c>
    </row>
    <row r="21" spans="1:11" x14ac:dyDescent="0.25">
      <c r="A21" s="63"/>
      <c r="B21" s="55"/>
      <c r="C21" s="3" t="s">
        <v>52</v>
      </c>
      <c r="D21" s="4" t="s">
        <v>16</v>
      </c>
      <c r="E21" s="8">
        <v>2</v>
      </c>
      <c r="F21" s="17">
        <v>4</v>
      </c>
      <c r="G21" s="6"/>
      <c r="H21" s="7">
        <v>17</v>
      </c>
      <c r="I21" s="7"/>
      <c r="J21" s="7">
        <f>F21*H21</f>
        <v>68</v>
      </c>
      <c r="K21" s="7">
        <f>J21</f>
        <v>68</v>
      </c>
    </row>
    <row r="22" spans="1:11" x14ac:dyDescent="0.25">
      <c r="A22" s="63"/>
      <c r="B22" s="56"/>
      <c r="C22" s="10"/>
      <c r="D22" s="11" t="s">
        <v>18</v>
      </c>
      <c r="E22" s="12">
        <v>149</v>
      </c>
      <c r="F22" s="12">
        <v>250</v>
      </c>
      <c r="G22" s="13"/>
      <c r="H22" s="13"/>
      <c r="I22" s="14"/>
      <c r="J22" s="14"/>
      <c r="K22" s="14">
        <f>SUM(K16:K21)</f>
        <v>7511</v>
      </c>
    </row>
    <row r="23" spans="1:11" x14ac:dyDescent="0.25">
      <c r="A23" s="63"/>
      <c r="B23" s="54" t="s">
        <v>56</v>
      </c>
      <c r="C23" s="3" t="s">
        <v>19</v>
      </c>
      <c r="D23" s="4" t="s">
        <v>20</v>
      </c>
      <c r="E23" s="8">
        <v>1</v>
      </c>
      <c r="F23" s="9">
        <v>2</v>
      </c>
      <c r="G23" s="6"/>
      <c r="H23" s="7">
        <v>30</v>
      </c>
      <c r="I23" s="7"/>
      <c r="J23" s="7">
        <f>F23*H23</f>
        <v>60</v>
      </c>
      <c r="K23" s="7">
        <f>J23</f>
        <v>60</v>
      </c>
    </row>
    <row r="24" spans="1:11" x14ac:dyDescent="0.25">
      <c r="A24" s="63"/>
      <c r="B24" s="55"/>
      <c r="C24" s="3" t="s">
        <v>19</v>
      </c>
      <c r="D24" s="4" t="s">
        <v>15</v>
      </c>
      <c r="E24" s="8">
        <v>2</v>
      </c>
      <c r="F24" s="9">
        <v>3</v>
      </c>
      <c r="G24" s="6"/>
      <c r="H24" s="7">
        <v>30</v>
      </c>
      <c r="I24" s="7"/>
      <c r="J24" s="7">
        <f>F24*H24</f>
        <v>90</v>
      </c>
      <c r="K24" s="7">
        <f>J24</f>
        <v>90</v>
      </c>
    </row>
    <row r="25" spans="1:11" x14ac:dyDescent="0.25">
      <c r="A25" s="63"/>
      <c r="B25" s="55"/>
      <c r="C25" s="3" t="s">
        <v>19</v>
      </c>
      <c r="D25" s="4" t="s">
        <v>16</v>
      </c>
      <c r="E25" s="8">
        <v>2</v>
      </c>
      <c r="F25" s="17">
        <v>4</v>
      </c>
      <c r="G25" s="6"/>
      <c r="H25" s="7">
        <v>30</v>
      </c>
      <c r="I25" s="7"/>
      <c r="J25" s="7">
        <f>F25*H25</f>
        <v>120</v>
      </c>
      <c r="K25" s="7">
        <f>J25</f>
        <v>120</v>
      </c>
    </row>
    <row r="26" spans="1:11" x14ac:dyDescent="0.25">
      <c r="A26" s="63"/>
      <c r="B26" s="55"/>
      <c r="C26" s="3" t="s">
        <v>19</v>
      </c>
      <c r="D26" s="4" t="s">
        <v>17</v>
      </c>
      <c r="E26" s="8">
        <v>1</v>
      </c>
      <c r="F26" s="9"/>
      <c r="G26" s="7">
        <v>63</v>
      </c>
      <c r="H26" s="7"/>
      <c r="I26" s="7">
        <f>E26*G26</f>
        <v>63</v>
      </c>
      <c r="J26" s="7"/>
      <c r="K26" s="7">
        <f>I26</f>
        <v>63</v>
      </c>
    </row>
    <row r="27" spans="1:11" x14ac:dyDescent="0.25">
      <c r="A27" s="63"/>
      <c r="B27" s="55"/>
      <c r="C27" s="3" t="s">
        <v>21</v>
      </c>
      <c r="D27" s="4" t="s">
        <v>20</v>
      </c>
      <c r="E27" s="8">
        <v>3</v>
      </c>
      <c r="F27" s="9">
        <v>5</v>
      </c>
      <c r="G27" s="6"/>
      <c r="H27" s="7">
        <v>30</v>
      </c>
      <c r="I27" s="7"/>
      <c r="J27" s="7">
        <f>F27*H27</f>
        <v>150</v>
      </c>
      <c r="K27" s="7">
        <f>J27</f>
        <v>150</v>
      </c>
    </row>
    <row r="28" spans="1:11" x14ac:dyDescent="0.25">
      <c r="A28" s="63"/>
      <c r="B28" s="55"/>
      <c r="C28" s="3" t="s">
        <v>21</v>
      </c>
      <c r="D28" s="4" t="s">
        <v>15</v>
      </c>
      <c r="E28" s="8">
        <v>5</v>
      </c>
      <c r="F28" s="9">
        <v>8</v>
      </c>
      <c r="G28" s="6"/>
      <c r="H28" s="7">
        <v>30</v>
      </c>
      <c r="I28" s="7"/>
      <c r="J28" s="7">
        <f>F28*H28</f>
        <v>240</v>
      </c>
      <c r="K28" s="7">
        <f>J28</f>
        <v>240</v>
      </c>
    </row>
    <row r="29" spans="1:11" x14ac:dyDescent="0.25">
      <c r="A29" s="63"/>
      <c r="B29" s="55"/>
      <c r="C29" s="3" t="s">
        <v>21</v>
      </c>
      <c r="D29" s="4" t="s">
        <v>16</v>
      </c>
      <c r="E29" s="8">
        <v>6</v>
      </c>
      <c r="F29" s="17">
        <v>11</v>
      </c>
      <c r="G29" s="6"/>
      <c r="H29" s="7">
        <v>30</v>
      </c>
      <c r="I29" s="7"/>
      <c r="J29" s="7">
        <f>F29*H29</f>
        <v>330</v>
      </c>
      <c r="K29" s="7">
        <f>J29</f>
        <v>330</v>
      </c>
    </row>
    <row r="30" spans="1:11" x14ac:dyDescent="0.25">
      <c r="A30" s="63"/>
      <c r="B30" s="55"/>
      <c r="C30" s="3" t="s">
        <v>21</v>
      </c>
      <c r="D30" s="4" t="s">
        <v>17</v>
      </c>
      <c r="E30" s="8">
        <v>1</v>
      </c>
      <c r="F30" s="9"/>
      <c r="G30" s="7">
        <v>51</v>
      </c>
      <c r="H30" s="7"/>
      <c r="I30" s="7">
        <f>E30*G30</f>
        <v>51</v>
      </c>
      <c r="J30" s="16"/>
      <c r="K30" s="7">
        <f>I30</f>
        <v>51</v>
      </c>
    </row>
    <row r="31" spans="1:11" x14ac:dyDescent="0.25">
      <c r="A31" s="63"/>
      <c r="B31" s="56"/>
      <c r="C31" s="10"/>
      <c r="D31" s="11" t="s">
        <v>18</v>
      </c>
      <c r="E31" s="12">
        <v>21</v>
      </c>
      <c r="F31" s="12">
        <v>33</v>
      </c>
      <c r="G31" s="13"/>
      <c r="H31" s="13"/>
      <c r="I31" s="14"/>
      <c r="J31" s="14"/>
      <c r="K31" s="14">
        <f>SUM(K23:K30)</f>
        <v>1104</v>
      </c>
    </row>
    <row r="32" spans="1:11" x14ac:dyDescent="0.25">
      <c r="A32" s="63"/>
      <c r="B32" s="54" t="s">
        <v>57</v>
      </c>
      <c r="C32" s="3" t="s">
        <v>19</v>
      </c>
      <c r="D32" s="4" t="s">
        <v>20</v>
      </c>
      <c r="E32" s="8">
        <v>24</v>
      </c>
      <c r="F32" s="9">
        <v>40</v>
      </c>
      <c r="G32" s="27"/>
      <c r="H32" s="7">
        <v>30</v>
      </c>
      <c r="I32" s="27"/>
      <c r="J32" s="7">
        <f t="shared" ref="J32:J39" si="0">F32*H32</f>
        <v>1200</v>
      </c>
      <c r="K32" s="7">
        <f t="shared" ref="K32:K39" si="1">J32</f>
        <v>1200</v>
      </c>
    </row>
    <row r="33" spans="1:11" x14ac:dyDescent="0.25">
      <c r="A33" s="63"/>
      <c r="B33" s="55"/>
      <c r="C33" s="3" t="s">
        <v>19</v>
      </c>
      <c r="D33" s="4" t="s">
        <v>14</v>
      </c>
      <c r="E33" s="8">
        <v>1</v>
      </c>
      <c r="F33" s="9">
        <v>2</v>
      </c>
      <c r="G33" s="27"/>
      <c r="H33" s="7">
        <v>30</v>
      </c>
      <c r="I33" s="27"/>
      <c r="J33" s="7">
        <f t="shared" si="0"/>
        <v>60</v>
      </c>
      <c r="K33" s="7">
        <f t="shared" si="1"/>
        <v>60</v>
      </c>
    </row>
    <row r="34" spans="1:11" x14ac:dyDescent="0.25">
      <c r="A34" s="63"/>
      <c r="B34" s="55"/>
      <c r="C34" s="3" t="s">
        <v>19</v>
      </c>
      <c r="D34" s="4" t="s">
        <v>15</v>
      </c>
      <c r="E34" s="8">
        <v>66</v>
      </c>
      <c r="F34" s="9">
        <v>110</v>
      </c>
      <c r="G34" s="27"/>
      <c r="H34" s="7">
        <v>30</v>
      </c>
      <c r="I34" s="27"/>
      <c r="J34" s="7">
        <f t="shared" si="0"/>
        <v>3300</v>
      </c>
      <c r="K34" s="7">
        <f t="shared" si="1"/>
        <v>3300</v>
      </c>
    </row>
    <row r="35" spans="1:11" x14ac:dyDescent="0.25">
      <c r="A35" s="63"/>
      <c r="B35" s="55"/>
      <c r="C35" s="3" t="s">
        <v>19</v>
      </c>
      <c r="D35" s="4" t="s">
        <v>16</v>
      </c>
      <c r="E35" s="8">
        <v>60</v>
      </c>
      <c r="F35" s="17">
        <v>109</v>
      </c>
      <c r="G35" s="27"/>
      <c r="H35" s="7">
        <v>30</v>
      </c>
      <c r="I35" s="27"/>
      <c r="J35" s="7">
        <f t="shared" si="0"/>
        <v>3270</v>
      </c>
      <c r="K35" s="7">
        <f t="shared" si="1"/>
        <v>3270</v>
      </c>
    </row>
    <row r="36" spans="1:11" x14ac:dyDescent="0.25">
      <c r="A36" s="63"/>
      <c r="B36" s="55"/>
      <c r="C36" s="3" t="s">
        <v>21</v>
      </c>
      <c r="D36" s="4" t="s">
        <v>20</v>
      </c>
      <c r="E36" s="8">
        <v>11</v>
      </c>
      <c r="F36" s="9">
        <v>18</v>
      </c>
      <c r="G36" s="27"/>
      <c r="H36" s="7">
        <v>30</v>
      </c>
      <c r="I36" s="27"/>
      <c r="J36" s="7">
        <f t="shared" si="0"/>
        <v>540</v>
      </c>
      <c r="K36" s="7">
        <f t="shared" si="1"/>
        <v>540</v>
      </c>
    </row>
    <row r="37" spans="1:11" x14ac:dyDescent="0.25">
      <c r="A37" s="63"/>
      <c r="B37" s="55"/>
      <c r="C37" s="3" t="s">
        <v>21</v>
      </c>
      <c r="D37" s="4" t="s">
        <v>14</v>
      </c>
      <c r="E37" s="8">
        <v>2</v>
      </c>
      <c r="F37" s="9">
        <v>3</v>
      </c>
      <c r="G37" s="27"/>
      <c r="H37" s="7">
        <v>30</v>
      </c>
      <c r="I37" s="27"/>
      <c r="J37" s="7">
        <f t="shared" si="0"/>
        <v>90</v>
      </c>
      <c r="K37" s="7">
        <f t="shared" si="1"/>
        <v>90</v>
      </c>
    </row>
    <row r="38" spans="1:11" x14ac:dyDescent="0.25">
      <c r="A38" s="63"/>
      <c r="B38" s="55"/>
      <c r="C38" s="3" t="s">
        <v>21</v>
      </c>
      <c r="D38" s="4" t="s">
        <v>15</v>
      </c>
      <c r="E38" s="8">
        <v>49</v>
      </c>
      <c r="F38" s="9">
        <v>82</v>
      </c>
      <c r="G38" s="27"/>
      <c r="H38" s="7">
        <v>30</v>
      </c>
      <c r="I38" s="27"/>
      <c r="J38" s="7">
        <f t="shared" si="0"/>
        <v>2460</v>
      </c>
      <c r="K38" s="7">
        <f t="shared" si="1"/>
        <v>2460</v>
      </c>
    </row>
    <row r="39" spans="1:11" x14ac:dyDescent="0.25">
      <c r="A39" s="63"/>
      <c r="B39" s="55"/>
      <c r="C39" s="3" t="s">
        <v>21</v>
      </c>
      <c r="D39" s="4" t="s">
        <v>16</v>
      </c>
      <c r="E39" s="8">
        <v>40</v>
      </c>
      <c r="F39" s="17">
        <v>73</v>
      </c>
      <c r="G39" s="27"/>
      <c r="H39" s="7">
        <v>30</v>
      </c>
      <c r="I39" s="27"/>
      <c r="J39" s="7">
        <f t="shared" si="0"/>
        <v>2190</v>
      </c>
      <c r="K39" s="7">
        <f t="shared" si="1"/>
        <v>2190</v>
      </c>
    </row>
    <row r="40" spans="1:11" x14ac:dyDescent="0.25">
      <c r="A40" s="63"/>
      <c r="B40" s="56"/>
      <c r="C40" s="10"/>
      <c r="D40" s="11" t="s">
        <v>18</v>
      </c>
      <c r="E40" s="12">
        <v>253</v>
      </c>
      <c r="F40" s="12">
        <v>437</v>
      </c>
      <c r="G40" s="28"/>
      <c r="H40" s="28"/>
      <c r="I40" s="28"/>
      <c r="J40" s="28"/>
      <c r="K40" s="21">
        <f>SUM(K32:K39)</f>
        <v>13110</v>
      </c>
    </row>
    <row r="41" spans="1:11" x14ac:dyDescent="0.25">
      <c r="A41" s="63"/>
      <c r="B41" s="55" t="s">
        <v>59</v>
      </c>
      <c r="C41" s="3" t="s">
        <v>26</v>
      </c>
      <c r="D41" s="4" t="s">
        <v>12</v>
      </c>
      <c r="E41" s="8">
        <v>3</v>
      </c>
      <c r="F41" s="9"/>
      <c r="G41" s="7">
        <v>58</v>
      </c>
      <c r="H41" s="27"/>
      <c r="I41" s="7">
        <f>E41*G41</f>
        <v>174</v>
      </c>
      <c r="J41" s="27"/>
      <c r="K41" s="7">
        <f>I41</f>
        <v>174</v>
      </c>
    </row>
    <row r="42" spans="1:11" x14ac:dyDescent="0.25">
      <c r="A42" s="63"/>
      <c r="B42" s="55"/>
      <c r="C42" s="3" t="s">
        <v>26</v>
      </c>
      <c r="D42" s="4" t="s">
        <v>13</v>
      </c>
      <c r="E42" s="8">
        <v>2</v>
      </c>
      <c r="F42" s="9"/>
      <c r="G42" s="7">
        <v>53</v>
      </c>
      <c r="H42" s="27"/>
      <c r="I42" s="7">
        <f>E42*G42</f>
        <v>106</v>
      </c>
      <c r="J42" s="27"/>
      <c r="K42" s="7">
        <f>I42</f>
        <v>106</v>
      </c>
    </row>
    <row r="43" spans="1:11" x14ac:dyDescent="0.25">
      <c r="A43" s="63"/>
      <c r="B43" s="55"/>
      <c r="C43" s="3" t="s">
        <v>26</v>
      </c>
      <c r="D43" s="4" t="s">
        <v>20</v>
      </c>
      <c r="E43" s="8">
        <v>4</v>
      </c>
      <c r="F43" s="9">
        <v>6</v>
      </c>
      <c r="G43" s="27"/>
      <c r="H43" s="7">
        <v>21</v>
      </c>
      <c r="I43" s="27"/>
      <c r="J43" s="7">
        <f t="shared" ref="J43:J49" si="2">F43*H43</f>
        <v>126</v>
      </c>
      <c r="K43" s="7">
        <f t="shared" ref="K43:K49" si="3">J43</f>
        <v>126</v>
      </c>
    </row>
    <row r="44" spans="1:11" x14ac:dyDescent="0.25">
      <c r="A44" s="63"/>
      <c r="B44" s="55"/>
      <c r="C44" s="3" t="s">
        <v>26</v>
      </c>
      <c r="D44" s="4" t="s">
        <v>15</v>
      </c>
      <c r="E44" s="8">
        <v>25</v>
      </c>
      <c r="F44" s="9">
        <v>38</v>
      </c>
      <c r="G44" s="27"/>
      <c r="H44" s="7">
        <v>21</v>
      </c>
      <c r="I44" s="27"/>
      <c r="J44" s="7">
        <f t="shared" si="2"/>
        <v>798</v>
      </c>
      <c r="K44" s="7">
        <f t="shared" si="3"/>
        <v>798</v>
      </c>
    </row>
    <row r="45" spans="1:11" x14ac:dyDescent="0.25">
      <c r="A45" s="63"/>
      <c r="B45" s="55"/>
      <c r="C45" s="3" t="s">
        <v>26</v>
      </c>
      <c r="D45" s="4" t="s">
        <v>16</v>
      </c>
      <c r="E45" s="8">
        <v>15</v>
      </c>
      <c r="F45" s="17">
        <v>25</v>
      </c>
      <c r="G45" s="27"/>
      <c r="H45" s="7">
        <v>17</v>
      </c>
      <c r="I45" s="27"/>
      <c r="J45" s="7">
        <f t="shared" si="2"/>
        <v>425</v>
      </c>
      <c r="K45" s="7">
        <f t="shared" si="3"/>
        <v>425</v>
      </c>
    </row>
    <row r="46" spans="1:11" x14ac:dyDescent="0.25">
      <c r="A46" s="63"/>
      <c r="B46" s="55"/>
      <c r="C46" s="3" t="s">
        <v>24</v>
      </c>
      <c r="D46" s="4" t="s">
        <v>15</v>
      </c>
      <c r="E46" s="8">
        <v>4</v>
      </c>
      <c r="F46" s="9">
        <v>7</v>
      </c>
      <c r="G46" s="27"/>
      <c r="H46" s="29">
        <v>13</v>
      </c>
      <c r="I46" s="27"/>
      <c r="J46" s="7">
        <f t="shared" si="2"/>
        <v>91</v>
      </c>
      <c r="K46" s="7">
        <f t="shared" si="3"/>
        <v>91</v>
      </c>
    </row>
    <row r="47" spans="1:11" x14ac:dyDescent="0.25">
      <c r="A47" s="63"/>
      <c r="B47" s="55"/>
      <c r="C47" s="3" t="s">
        <v>24</v>
      </c>
      <c r="D47" s="4" t="s">
        <v>16</v>
      </c>
      <c r="E47" s="8">
        <v>2</v>
      </c>
      <c r="F47" s="17">
        <v>4</v>
      </c>
      <c r="G47" s="27"/>
      <c r="H47" s="29">
        <v>13</v>
      </c>
      <c r="I47" s="27"/>
      <c r="J47" s="7">
        <f t="shared" si="2"/>
        <v>52</v>
      </c>
      <c r="K47" s="7">
        <f t="shared" si="3"/>
        <v>52</v>
      </c>
    </row>
    <row r="48" spans="1:11" x14ac:dyDescent="0.25">
      <c r="A48" s="63"/>
      <c r="B48" s="55"/>
      <c r="C48" s="3" t="s">
        <v>28</v>
      </c>
      <c r="D48" s="4" t="s">
        <v>15</v>
      </c>
      <c r="E48" s="8">
        <v>5</v>
      </c>
      <c r="F48" s="9">
        <v>8</v>
      </c>
      <c r="G48" s="27"/>
      <c r="H48" s="29">
        <v>27</v>
      </c>
      <c r="I48" s="27"/>
      <c r="J48" s="7">
        <f t="shared" si="2"/>
        <v>216</v>
      </c>
      <c r="K48" s="7">
        <f t="shared" si="3"/>
        <v>216</v>
      </c>
    </row>
    <row r="49" spans="1:11" x14ac:dyDescent="0.25">
      <c r="A49" s="63"/>
      <c r="B49" s="55"/>
      <c r="C49" s="3" t="s">
        <v>28</v>
      </c>
      <c r="D49" s="4" t="s">
        <v>16</v>
      </c>
      <c r="E49" s="8">
        <v>3</v>
      </c>
      <c r="F49" s="17">
        <v>5</v>
      </c>
      <c r="G49" s="27"/>
      <c r="H49" s="29">
        <v>27</v>
      </c>
      <c r="I49" s="27"/>
      <c r="J49" s="7">
        <f t="shared" si="2"/>
        <v>135</v>
      </c>
      <c r="K49" s="7">
        <f t="shared" si="3"/>
        <v>135</v>
      </c>
    </row>
    <row r="50" spans="1:11" x14ac:dyDescent="0.25">
      <c r="A50" s="63"/>
      <c r="B50" s="55"/>
      <c r="C50" s="3" t="s">
        <v>19</v>
      </c>
      <c r="D50" s="4" t="s">
        <v>12</v>
      </c>
      <c r="E50" s="8">
        <v>1</v>
      </c>
      <c r="F50" s="9"/>
      <c r="G50" s="7">
        <v>123</v>
      </c>
      <c r="H50" s="27"/>
      <c r="I50" s="7">
        <f>E50*G50</f>
        <v>123</v>
      </c>
      <c r="J50" s="27"/>
      <c r="K50" s="7">
        <f>I50</f>
        <v>123</v>
      </c>
    </row>
    <row r="51" spans="1:11" x14ac:dyDescent="0.25">
      <c r="A51" s="63"/>
      <c r="B51" s="55"/>
      <c r="C51" s="3" t="s">
        <v>19</v>
      </c>
      <c r="D51" s="4" t="s">
        <v>13</v>
      </c>
      <c r="E51" s="8">
        <v>1</v>
      </c>
      <c r="F51" s="9"/>
      <c r="G51" s="7">
        <v>123</v>
      </c>
      <c r="H51" s="27"/>
      <c r="I51" s="7">
        <f>E51*G51</f>
        <v>123</v>
      </c>
      <c r="J51" s="27"/>
      <c r="K51" s="7">
        <f>I51</f>
        <v>123</v>
      </c>
    </row>
    <row r="52" spans="1:11" x14ac:dyDescent="0.25">
      <c r="A52" s="63"/>
      <c r="B52" s="55"/>
      <c r="C52" s="3" t="s">
        <v>19</v>
      </c>
      <c r="D52" s="4" t="s">
        <v>20</v>
      </c>
      <c r="E52" s="8">
        <v>3</v>
      </c>
      <c r="F52" s="9">
        <v>5</v>
      </c>
      <c r="G52" s="27"/>
      <c r="H52" s="7">
        <v>30</v>
      </c>
      <c r="I52" s="27"/>
      <c r="J52" s="7">
        <f>F52*H52</f>
        <v>150</v>
      </c>
      <c r="K52" s="7">
        <f>J52</f>
        <v>150</v>
      </c>
    </row>
    <row r="53" spans="1:11" x14ac:dyDescent="0.25">
      <c r="A53" s="63"/>
      <c r="B53" s="55"/>
      <c r="C53" s="3" t="s">
        <v>19</v>
      </c>
      <c r="D53" s="4" t="s">
        <v>14</v>
      </c>
      <c r="E53" s="8">
        <v>1</v>
      </c>
      <c r="F53" s="9">
        <v>2</v>
      </c>
      <c r="G53" s="27"/>
      <c r="H53" s="7">
        <v>30</v>
      </c>
      <c r="I53" s="27"/>
      <c r="J53" s="7">
        <f>F53*H53</f>
        <v>60</v>
      </c>
      <c r="K53" s="7">
        <f>J53</f>
        <v>60</v>
      </c>
    </row>
    <row r="54" spans="1:11" x14ac:dyDescent="0.25">
      <c r="A54" s="63"/>
      <c r="B54" s="55"/>
      <c r="C54" s="3" t="s">
        <v>19</v>
      </c>
      <c r="D54" s="4" t="s">
        <v>15</v>
      </c>
      <c r="E54" s="8">
        <v>13</v>
      </c>
      <c r="F54" s="9">
        <v>22</v>
      </c>
      <c r="G54" s="27"/>
      <c r="H54" s="7">
        <v>30</v>
      </c>
      <c r="I54" s="27"/>
      <c r="J54" s="7">
        <f>F54*H54</f>
        <v>660</v>
      </c>
      <c r="K54" s="7">
        <f>J54</f>
        <v>660</v>
      </c>
    </row>
    <row r="55" spans="1:11" x14ac:dyDescent="0.25">
      <c r="A55" s="63"/>
      <c r="B55" s="55"/>
      <c r="C55" s="3" t="s">
        <v>19</v>
      </c>
      <c r="D55" s="4" t="s">
        <v>16</v>
      </c>
      <c r="E55" s="8">
        <v>14</v>
      </c>
      <c r="F55" s="17">
        <v>25</v>
      </c>
      <c r="G55" s="27"/>
      <c r="H55" s="7">
        <v>30</v>
      </c>
      <c r="I55" s="27"/>
      <c r="J55" s="7">
        <f>F55*H55</f>
        <v>750</v>
      </c>
      <c r="K55" s="7">
        <f>J55</f>
        <v>750</v>
      </c>
    </row>
    <row r="56" spans="1:11" x14ac:dyDescent="0.25">
      <c r="A56" s="63"/>
      <c r="B56" s="55"/>
      <c r="C56" s="3" t="s">
        <v>21</v>
      </c>
      <c r="D56" s="4" t="s">
        <v>12</v>
      </c>
      <c r="E56" s="8">
        <v>1</v>
      </c>
      <c r="F56" s="17"/>
      <c r="G56" s="7">
        <v>53</v>
      </c>
      <c r="H56" s="27"/>
      <c r="I56" s="7">
        <f>E56*G56</f>
        <v>53</v>
      </c>
      <c r="J56" s="27"/>
      <c r="K56" s="7">
        <f>I56</f>
        <v>53</v>
      </c>
    </row>
    <row r="57" spans="1:11" x14ac:dyDescent="0.25">
      <c r="A57" s="63"/>
      <c r="B57" s="55"/>
      <c r="C57" s="3" t="s">
        <v>21</v>
      </c>
      <c r="D57" s="4" t="s">
        <v>13</v>
      </c>
      <c r="E57" s="8">
        <v>3</v>
      </c>
      <c r="F57" s="17"/>
      <c r="G57" s="7">
        <v>53</v>
      </c>
      <c r="H57" s="27"/>
      <c r="I57" s="7">
        <f>E57*G57</f>
        <v>159</v>
      </c>
      <c r="J57" s="27"/>
      <c r="K57" s="7">
        <f>I57</f>
        <v>159</v>
      </c>
    </row>
    <row r="58" spans="1:11" x14ac:dyDescent="0.25">
      <c r="A58" s="63"/>
      <c r="B58" s="55"/>
      <c r="C58" s="3" t="s">
        <v>21</v>
      </c>
      <c r="D58" s="4" t="s">
        <v>20</v>
      </c>
      <c r="E58" s="8">
        <v>5</v>
      </c>
      <c r="F58" s="9">
        <v>8</v>
      </c>
      <c r="G58" s="27"/>
      <c r="H58" s="7">
        <v>30</v>
      </c>
      <c r="I58" s="27"/>
      <c r="J58" s="7">
        <f>F58*H58</f>
        <v>240</v>
      </c>
      <c r="K58" s="7">
        <f>J58</f>
        <v>240</v>
      </c>
    </row>
    <row r="59" spans="1:11" x14ac:dyDescent="0.25">
      <c r="A59" s="63"/>
      <c r="B59" s="55"/>
      <c r="C59" s="3" t="s">
        <v>21</v>
      </c>
      <c r="D59" s="4" t="s">
        <v>14</v>
      </c>
      <c r="E59" s="8">
        <v>4</v>
      </c>
      <c r="F59" s="9">
        <v>7</v>
      </c>
      <c r="G59" s="27"/>
      <c r="H59" s="7">
        <v>30</v>
      </c>
      <c r="I59" s="27"/>
      <c r="J59" s="7">
        <f>F59*H59</f>
        <v>210</v>
      </c>
      <c r="K59" s="7">
        <f>J59</f>
        <v>210</v>
      </c>
    </row>
    <row r="60" spans="1:11" x14ac:dyDescent="0.25">
      <c r="A60" s="63"/>
      <c r="B60" s="55"/>
      <c r="C60" s="3" t="s">
        <v>21</v>
      </c>
      <c r="D60" s="4" t="s">
        <v>15</v>
      </c>
      <c r="E60" s="8">
        <v>40</v>
      </c>
      <c r="F60" s="9">
        <v>67</v>
      </c>
      <c r="G60" s="27"/>
      <c r="H60" s="7">
        <v>30</v>
      </c>
      <c r="I60" s="27"/>
      <c r="J60" s="7">
        <f>F60*H60</f>
        <v>2010</v>
      </c>
      <c r="K60" s="7">
        <f>J60</f>
        <v>2010</v>
      </c>
    </row>
    <row r="61" spans="1:11" x14ac:dyDescent="0.25">
      <c r="A61" s="63"/>
      <c r="B61" s="55"/>
      <c r="C61" s="3" t="s">
        <v>21</v>
      </c>
      <c r="D61" s="4" t="s">
        <v>16</v>
      </c>
      <c r="E61" s="8">
        <v>64</v>
      </c>
      <c r="F61" s="17">
        <v>116</v>
      </c>
      <c r="G61" s="27"/>
      <c r="H61" s="7">
        <v>30</v>
      </c>
      <c r="I61" s="27"/>
      <c r="J61" s="7">
        <f>F61*H61</f>
        <v>3480</v>
      </c>
      <c r="K61" s="7">
        <f>J61</f>
        <v>3480</v>
      </c>
    </row>
    <row r="62" spans="1:11" x14ac:dyDescent="0.25">
      <c r="A62" s="63"/>
      <c r="B62" s="56"/>
      <c r="C62" s="10"/>
      <c r="D62" s="11" t="s">
        <v>18</v>
      </c>
      <c r="E62" s="12">
        <v>213</v>
      </c>
      <c r="F62" s="12">
        <v>345</v>
      </c>
      <c r="G62" s="28"/>
      <c r="H62" s="28"/>
      <c r="I62" s="28"/>
      <c r="J62" s="28"/>
      <c r="K62" s="21">
        <f>SUM(K41:K61)</f>
        <v>10141</v>
      </c>
    </row>
    <row r="63" spans="1:11" x14ac:dyDescent="0.25">
      <c r="A63" s="63"/>
      <c r="B63" s="62" t="s">
        <v>60</v>
      </c>
      <c r="C63" s="3" t="s">
        <v>19</v>
      </c>
      <c r="D63" s="4" t="s">
        <v>13</v>
      </c>
      <c r="E63" s="8">
        <v>1</v>
      </c>
      <c r="F63" s="9"/>
      <c r="G63" s="7">
        <v>123</v>
      </c>
      <c r="H63" s="27"/>
      <c r="I63" s="7">
        <f>E63*G63</f>
        <v>123</v>
      </c>
      <c r="J63" s="27"/>
      <c r="K63" s="7">
        <f>I63</f>
        <v>123</v>
      </c>
    </row>
    <row r="64" spans="1:11" x14ac:dyDescent="0.25">
      <c r="A64" s="63"/>
      <c r="B64" s="62"/>
      <c r="C64" s="3" t="s">
        <v>19</v>
      </c>
      <c r="D64" s="4" t="s">
        <v>20</v>
      </c>
      <c r="E64" s="8">
        <v>9</v>
      </c>
      <c r="F64" s="9">
        <v>15</v>
      </c>
      <c r="G64" s="27"/>
      <c r="H64" s="7">
        <v>30</v>
      </c>
      <c r="I64" s="27"/>
      <c r="J64" s="7">
        <f>F64*H64</f>
        <v>450</v>
      </c>
      <c r="K64" s="7">
        <f>J64</f>
        <v>450</v>
      </c>
    </row>
    <row r="65" spans="1:11" x14ac:dyDescent="0.25">
      <c r="A65" s="63"/>
      <c r="B65" s="62"/>
      <c r="C65" s="3" t="s">
        <v>19</v>
      </c>
      <c r="D65" s="4" t="s">
        <v>15</v>
      </c>
      <c r="E65" s="8">
        <v>14</v>
      </c>
      <c r="F65" s="9">
        <v>23</v>
      </c>
      <c r="G65" s="27"/>
      <c r="H65" s="7">
        <v>30</v>
      </c>
      <c r="I65" s="27"/>
      <c r="J65" s="7">
        <f>F65*H65</f>
        <v>690</v>
      </c>
      <c r="K65" s="7">
        <f>J65</f>
        <v>690</v>
      </c>
    </row>
    <row r="66" spans="1:11" x14ac:dyDescent="0.25">
      <c r="A66" s="63"/>
      <c r="B66" s="62"/>
      <c r="C66" s="3" t="s">
        <v>19</v>
      </c>
      <c r="D66" s="4" t="s">
        <v>16</v>
      </c>
      <c r="E66" s="8">
        <v>20</v>
      </c>
      <c r="F66" s="17">
        <v>36</v>
      </c>
      <c r="G66" s="27"/>
      <c r="H66" s="7">
        <v>30</v>
      </c>
      <c r="I66" s="27"/>
      <c r="J66" s="7">
        <f>F66*H66</f>
        <v>1080</v>
      </c>
      <c r="K66" s="7">
        <f>J66</f>
        <v>1080</v>
      </c>
    </row>
    <row r="67" spans="1:11" x14ac:dyDescent="0.25">
      <c r="A67" s="63"/>
      <c r="B67" s="62"/>
      <c r="C67" s="3" t="s">
        <v>19</v>
      </c>
      <c r="D67" s="4" t="s">
        <v>17</v>
      </c>
      <c r="E67" s="8">
        <v>2</v>
      </c>
      <c r="F67" s="9"/>
      <c r="G67" s="7">
        <v>63</v>
      </c>
      <c r="H67" s="27"/>
      <c r="I67" s="7">
        <f>E67*G67</f>
        <v>126</v>
      </c>
      <c r="J67" s="27"/>
      <c r="K67" s="7">
        <f>I67</f>
        <v>126</v>
      </c>
    </row>
    <row r="68" spans="1:11" x14ac:dyDescent="0.25">
      <c r="A68" s="63"/>
      <c r="B68" s="62"/>
      <c r="C68" s="3" t="s">
        <v>21</v>
      </c>
      <c r="D68" s="4" t="s">
        <v>12</v>
      </c>
      <c r="E68" s="8">
        <v>2</v>
      </c>
      <c r="F68" s="9"/>
      <c r="G68" s="7">
        <v>53</v>
      </c>
      <c r="H68" s="27"/>
      <c r="I68" s="7">
        <f>E68*G68</f>
        <v>106</v>
      </c>
      <c r="J68" s="27"/>
      <c r="K68" s="7">
        <f>I68</f>
        <v>106</v>
      </c>
    </row>
    <row r="69" spans="1:11" x14ac:dyDescent="0.25">
      <c r="A69" s="63"/>
      <c r="B69" s="62"/>
      <c r="C69" s="3" t="s">
        <v>21</v>
      </c>
      <c r="D69" s="4" t="s">
        <v>13</v>
      </c>
      <c r="E69" s="8">
        <v>1</v>
      </c>
      <c r="F69" s="9"/>
      <c r="G69" s="7">
        <v>53</v>
      </c>
      <c r="H69" s="27"/>
      <c r="I69" s="7">
        <f>E69*G69</f>
        <v>53</v>
      </c>
      <c r="J69" s="27"/>
      <c r="K69" s="7">
        <f>I69</f>
        <v>53</v>
      </c>
    </row>
    <row r="70" spans="1:11" x14ac:dyDescent="0.25">
      <c r="A70" s="63"/>
      <c r="B70" s="62"/>
      <c r="C70" s="3" t="s">
        <v>21</v>
      </c>
      <c r="D70" s="4" t="s">
        <v>20</v>
      </c>
      <c r="E70" s="8">
        <v>7</v>
      </c>
      <c r="F70" s="9">
        <v>12</v>
      </c>
      <c r="G70" s="27"/>
      <c r="H70" s="7">
        <v>30</v>
      </c>
      <c r="I70" s="27"/>
      <c r="J70" s="7">
        <f>F70*H70</f>
        <v>360</v>
      </c>
      <c r="K70" s="7">
        <f>J70</f>
        <v>360</v>
      </c>
    </row>
    <row r="71" spans="1:11" x14ac:dyDescent="0.25">
      <c r="A71" s="63"/>
      <c r="B71" s="62"/>
      <c r="C71" s="3" t="s">
        <v>21</v>
      </c>
      <c r="D71" s="4" t="s">
        <v>15</v>
      </c>
      <c r="E71" s="8">
        <v>10</v>
      </c>
      <c r="F71" s="9">
        <v>17</v>
      </c>
      <c r="G71" s="27"/>
      <c r="H71" s="7">
        <v>30</v>
      </c>
      <c r="I71" s="27"/>
      <c r="J71" s="7">
        <f>F71*H71</f>
        <v>510</v>
      </c>
      <c r="K71" s="7">
        <f>J71</f>
        <v>510</v>
      </c>
    </row>
    <row r="72" spans="1:11" x14ac:dyDescent="0.25">
      <c r="A72" s="63"/>
      <c r="B72" s="62"/>
      <c r="C72" s="3" t="s">
        <v>21</v>
      </c>
      <c r="D72" s="4" t="s">
        <v>16</v>
      </c>
      <c r="E72" s="8">
        <v>11</v>
      </c>
      <c r="F72" s="17">
        <v>20</v>
      </c>
      <c r="G72" s="27"/>
      <c r="H72" s="7">
        <v>30</v>
      </c>
      <c r="I72" s="27"/>
      <c r="J72" s="7">
        <f>F72*H72</f>
        <v>600</v>
      </c>
      <c r="K72" s="7">
        <f>J72</f>
        <v>600</v>
      </c>
    </row>
    <row r="73" spans="1:11" x14ac:dyDescent="0.25">
      <c r="A73" s="63"/>
      <c r="B73" s="62"/>
      <c r="C73" s="3" t="s">
        <v>21</v>
      </c>
      <c r="D73" s="19" t="s">
        <v>17</v>
      </c>
      <c r="E73" s="8">
        <v>2</v>
      </c>
      <c r="F73" s="9"/>
      <c r="G73" s="7">
        <v>51</v>
      </c>
      <c r="H73" s="27"/>
      <c r="I73" s="7">
        <f>E73*G73</f>
        <v>102</v>
      </c>
      <c r="J73" s="27"/>
      <c r="K73" s="7">
        <f>I73</f>
        <v>102</v>
      </c>
    </row>
    <row r="74" spans="1:11" x14ac:dyDescent="0.25">
      <c r="A74" s="63"/>
      <c r="B74" s="62"/>
      <c r="C74" s="10"/>
      <c r="D74" s="11" t="s">
        <v>18</v>
      </c>
      <c r="E74" s="12">
        <v>79</v>
      </c>
      <c r="F74" s="12">
        <v>123</v>
      </c>
      <c r="G74" s="28"/>
      <c r="H74" s="28"/>
      <c r="I74" s="28"/>
      <c r="J74" s="28"/>
      <c r="K74" s="21">
        <f>SUM(K63:K73)</f>
        <v>4200</v>
      </c>
    </row>
    <row r="75" spans="1:11" x14ac:dyDescent="0.25">
      <c r="A75" s="63"/>
      <c r="B75" s="62" t="s">
        <v>61</v>
      </c>
      <c r="C75" s="3" t="s">
        <v>19</v>
      </c>
      <c r="D75" s="4" t="s">
        <v>13</v>
      </c>
      <c r="E75" s="8">
        <v>1</v>
      </c>
      <c r="F75" s="9"/>
      <c r="G75" s="7">
        <v>123</v>
      </c>
      <c r="H75" s="27"/>
      <c r="I75" s="7">
        <f>E75*G75</f>
        <v>123</v>
      </c>
      <c r="J75" s="27"/>
      <c r="K75" s="7">
        <f>I75</f>
        <v>123</v>
      </c>
    </row>
    <row r="76" spans="1:11" x14ac:dyDescent="0.25">
      <c r="A76" s="63"/>
      <c r="B76" s="62"/>
      <c r="C76" s="3" t="s">
        <v>19</v>
      </c>
      <c r="D76" s="4" t="s">
        <v>20</v>
      </c>
      <c r="E76" s="8">
        <v>6</v>
      </c>
      <c r="F76" s="9">
        <v>10</v>
      </c>
      <c r="G76" s="27"/>
      <c r="H76" s="7">
        <v>30</v>
      </c>
      <c r="I76" s="27"/>
      <c r="J76" s="7">
        <f>F76*H76</f>
        <v>300</v>
      </c>
      <c r="K76" s="7">
        <f>J76</f>
        <v>300</v>
      </c>
    </row>
    <row r="77" spans="1:11" x14ac:dyDescent="0.25">
      <c r="A77" s="63"/>
      <c r="B77" s="62"/>
      <c r="C77" s="3" t="s">
        <v>19</v>
      </c>
      <c r="D77" s="4" t="s">
        <v>15</v>
      </c>
      <c r="E77" s="8">
        <v>12</v>
      </c>
      <c r="F77" s="9">
        <v>20</v>
      </c>
      <c r="G77" s="27"/>
      <c r="H77" s="7">
        <v>30</v>
      </c>
      <c r="I77" s="27"/>
      <c r="J77" s="7">
        <f>F77*H77</f>
        <v>600</v>
      </c>
      <c r="K77" s="7">
        <f>J77</f>
        <v>600</v>
      </c>
    </row>
    <row r="78" spans="1:11" x14ac:dyDescent="0.25">
      <c r="A78" s="63"/>
      <c r="B78" s="62"/>
      <c r="C78" s="3" t="s">
        <v>19</v>
      </c>
      <c r="D78" s="4" t="s">
        <v>16</v>
      </c>
      <c r="E78" s="8">
        <v>13</v>
      </c>
      <c r="F78" s="17">
        <v>24</v>
      </c>
      <c r="G78" s="27"/>
      <c r="H78" s="7">
        <v>30</v>
      </c>
      <c r="I78" s="27"/>
      <c r="J78" s="7">
        <f>F78*H78</f>
        <v>720</v>
      </c>
      <c r="K78" s="7">
        <f>J78</f>
        <v>720</v>
      </c>
    </row>
    <row r="79" spans="1:11" x14ac:dyDescent="0.25">
      <c r="A79" s="63"/>
      <c r="B79" s="62"/>
      <c r="C79" s="3" t="s">
        <v>19</v>
      </c>
      <c r="D79" s="4" t="s">
        <v>17</v>
      </c>
      <c r="E79" s="8">
        <v>2</v>
      </c>
      <c r="F79" s="9"/>
      <c r="G79" s="7">
        <v>63</v>
      </c>
      <c r="H79" s="27"/>
      <c r="I79" s="7">
        <f>E79*G79</f>
        <v>126</v>
      </c>
      <c r="J79" s="27"/>
      <c r="K79" s="7">
        <f>I79</f>
        <v>126</v>
      </c>
    </row>
    <row r="80" spans="1:11" x14ac:dyDescent="0.25">
      <c r="A80" s="63"/>
      <c r="B80" s="62"/>
      <c r="C80" s="3" t="s">
        <v>21</v>
      </c>
      <c r="D80" s="4" t="s">
        <v>13</v>
      </c>
      <c r="E80" s="8">
        <v>2</v>
      </c>
      <c r="F80" s="9"/>
      <c r="G80" s="7">
        <v>53</v>
      </c>
      <c r="H80" s="27"/>
      <c r="I80" s="7">
        <f>E80*G80</f>
        <v>106</v>
      </c>
      <c r="J80" s="27"/>
      <c r="K80" s="7">
        <f>I80</f>
        <v>106</v>
      </c>
    </row>
    <row r="81" spans="1:11" x14ac:dyDescent="0.25">
      <c r="A81" s="63"/>
      <c r="B81" s="62"/>
      <c r="C81" s="3" t="s">
        <v>21</v>
      </c>
      <c r="D81" s="4" t="s">
        <v>20</v>
      </c>
      <c r="E81" s="8">
        <v>7</v>
      </c>
      <c r="F81" s="9">
        <v>12</v>
      </c>
      <c r="G81" s="27"/>
      <c r="H81" s="7">
        <v>30</v>
      </c>
      <c r="I81" s="27"/>
      <c r="J81" s="7">
        <f>F81*H81</f>
        <v>360</v>
      </c>
      <c r="K81" s="7">
        <f>J81</f>
        <v>360</v>
      </c>
    </row>
    <row r="82" spans="1:11" x14ac:dyDescent="0.25">
      <c r="A82" s="63"/>
      <c r="B82" s="62"/>
      <c r="C82" s="3" t="s">
        <v>21</v>
      </c>
      <c r="D82" s="4" t="s">
        <v>15</v>
      </c>
      <c r="E82" s="8">
        <v>15</v>
      </c>
      <c r="F82" s="9">
        <v>25</v>
      </c>
      <c r="G82" s="27"/>
      <c r="H82" s="7">
        <v>30</v>
      </c>
      <c r="I82" s="27"/>
      <c r="J82" s="7">
        <f>F82*H82</f>
        <v>750</v>
      </c>
      <c r="K82" s="7">
        <f>J82</f>
        <v>750</v>
      </c>
    </row>
    <row r="83" spans="1:11" x14ac:dyDescent="0.25">
      <c r="A83" s="63"/>
      <c r="B83" s="62"/>
      <c r="C83" s="3" t="s">
        <v>21</v>
      </c>
      <c r="D83" s="4" t="s">
        <v>16</v>
      </c>
      <c r="E83" s="8">
        <v>15</v>
      </c>
      <c r="F83" s="17">
        <v>27</v>
      </c>
      <c r="G83" s="27"/>
      <c r="H83" s="7">
        <v>30</v>
      </c>
      <c r="I83" s="27"/>
      <c r="J83" s="7">
        <f>F83*H83</f>
        <v>810</v>
      </c>
      <c r="K83" s="7">
        <f>J83</f>
        <v>810</v>
      </c>
    </row>
    <row r="84" spans="1:11" x14ac:dyDescent="0.25">
      <c r="A84" s="63"/>
      <c r="B84" s="62"/>
      <c r="C84" s="3" t="s">
        <v>21</v>
      </c>
      <c r="D84" s="19" t="s">
        <v>17</v>
      </c>
      <c r="E84" s="8">
        <v>1</v>
      </c>
      <c r="F84" s="9"/>
      <c r="G84" s="7">
        <v>51</v>
      </c>
      <c r="H84" s="27"/>
      <c r="I84" s="7">
        <f>E84*G84</f>
        <v>51</v>
      </c>
      <c r="J84" s="27"/>
      <c r="K84" s="7">
        <f>I84</f>
        <v>51</v>
      </c>
    </row>
    <row r="85" spans="1:11" x14ac:dyDescent="0.25">
      <c r="A85" s="63"/>
      <c r="B85" s="62"/>
      <c r="C85" s="10"/>
      <c r="D85" s="11" t="s">
        <v>18</v>
      </c>
      <c r="E85" s="12">
        <v>74</v>
      </c>
      <c r="F85" s="12">
        <v>118</v>
      </c>
      <c r="G85" s="28"/>
      <c r="H85" s="28"/>
      <c r="I85" s="28"/>
      <c r="J85" s="28"/>
      <c r="K85" s="21">
        <f>SUM(K75:K84)</f>
        <v>3946</v>
      </c>
    </row>
    <row r="86" spans="1:11" x14ac:dyDescent="0.25">
      <c r="A86" s="63"/>
      <c r="B86" s="62" t="s">
        <v>62</v>
      </c>
      <c r="C86" s="3" t="s">
        <v>19</v>
      </c>
      <c r="D86" s="4" t="s">
        <v>12</v>
      </c>
      <c r="E86" s="8">
        <v>2</v>
      </c>
      <c r="F86" s="9"/>
      <c r="G86" s="7">
        <v>123</v>
      </c>
      <c r="H86" s="7"/>
      <c r="I86" s="7">
        <f>E86*G86</f>
        <v>246</v>
      </c>
      <c r="J86" s="7"/>
      <c r="K86" s="7">
        <f>I86</f>
        <v>246</v>
      </c>
    </row>
    <row r="87" spans="1:11" x14ac:dyDescent="0.25">
      <c r="A87" s="63"/>
      <c r="B87" s="62"/>
      <c r="C87" s="3" t="s">
        <v>19</v>
      </c>
      <c r="D87" s="4" t="s">
        <v>13</v>
      </c>
      <c r="E87" s="8">
        <v>3</v>
      </c>
      <c r="F87" s="9"/>
      <c r="G87" s="7">
        <v>123</v>
      </c>
      <c r="H87" s="7"/>
      <c r="I87" s="7">
        <f>E87*G87</f>
        <v>369</v>
      </c>
      <c r="J87" s="7"/>
      <c r="K87" s="7">
        <f>I87</f>
        <v>369</v>
      </c>
    </row>
    <row r="88" spans="1:11" x14ac:dyDescent="0.25">
      <c r="A88" s="63"/>
      <c r="B88" s="62"/>
      <c r="C88" s="3" t="s">
        <v>19</v>
      </c>
      <c r="D88" s="4" t="s">
        <v>20</v>
      </c>
      <c r="E88" s="8">
        <v>27</v>
      </c>
      <c r="F88" s="9">
        <v>45</v>
      </c>
      <c r="G88" s="6"/>
      <c r="H88" s="7">
        <v>30</v>
      </c>
      <c r="I88" s="7"/>
      <c r="J88" s="7">
        <f>F88*H88</f>
        <v>1350</v>
      </c>
      <c r="K88" s="7">
        <f>J88</f>
        <v>1350</v>
      </c>
    </row>
    <row r="89" spans="1:11" x14ac:dyDescent="0.25">
      <c r="A89" s="63"/>
      <c r="B89" s="62"/>
      <c r="C89" s="3" t="s">
        <v>19</v>
      </c>
      <c r="D89" s="4" t="s">
        <v>14</v>
      </c>
      <c r="E89" s="8">
        <v>6</v>
      </c>
      <c r="F89" s="9">
        <v>10</v>
      </c>
      <c r="G89" s="6"/>
      <c r="H89" s="7">
        <v>30</v>
      </c>
      <c r="I89" s="7"/>
      <c r="J89" s="7">
        <f>F89*H89</f>
        <v>300</v>
      </c>
      <c r="K89" s="7">
        <f>J89</f>
        <v>300</v>
      </c>
    </row>
    <row r="90" spans="1:11" x14ac:dyDescent="0.25">
      <c r="A90" s="63"/>
      <c r="B90" s="62"/>
      <c r="C90" s="3" t="s">
        <v>19</v>
      </c>
      <c r="D90" s="4" t="s">
        <v>15</v>
      </c>
      <c r="E90" s="8">
        <v>60</v>
      </c>
      <c r="F90" s="9">
        <v>100</v>
      </c>
      <c r="G90" s="6"/>
      <c r="H90" s="7">
        <v>30</v>
      </c>
      <c r="I90" s="7"/>
      <c r="J90" s="7">
        <f>F90*H90</f>
        <v>3000</v>
      </c>
      <c r="K90" s="7">
        <f>J90</f>
        <v>3000</v>
      </c>
    </row>
    <row r="91" spans="1:11" x14ac:dyDescent="0.25">
      <c r="A91" s="63"/>
      <c r="B91" s="62"/>
      <c r="C91" s="3" t="s">
        <v>19</v>
      </c>
      <c r="D91" s="4" t="s">
        <v>16</v>
      </c>
      <c r="E91" s="8">
        <v>100</v>
      </c>
      <c r="F91" s="17">
        <v>182</v>
      </c>
      <c r="G91" s="6"/>
      <c r="H91" s="7">
        <v>30</v>
      </c>
      <c r="I91" s="7"/>
      <c r="J91" s="7">
        <f>F91*H91</f>
        <v>5460</v>
      </c>
      <c r="K91" s="7">
        <f>J91</f>
        <v>5460</v>
      </c>
    </row>
    <row r="92" spans="1:11" x14ac:dyDescent="0.25">
      <c r="A92" s="63"/>
      <c r="B92" s="62"/>
      <c r="C92" s="3" t="s">
        <v>19</v>
      </c>
      <c r="D92" s="4" t="s">
        <v>17</v>
      </c>
      <c r="E92" s="8">
        <v>7</v>
      </c>
      <c r="F92" s="9"/>
      <c r="G92" s="7">
        <v>63</v>
      </c>
      <c r="H92" s="7"/>
      <c r="I92" s="7">
        <f>E92*G92</f>
        <v>441</v>
      </c>
      <c r="J92" s="7"/>
      <c r="K92" s="7">
        <f>I92</f>
        <v>441</v>
      </c>
    </row>
    <row r="93" spans="1:11" x14ac:dyDescent="0.25">
      <c r="A93" s="63"/>
      <c r="B93" s="62"/>
      <c r="C93" s="3" t="s">
        <v>21</v>
      </c>
      <c r="D93" s="4" t="s">
        <v>12</v>
      </c>
      <c r="E93" s="8">
        <v>3</v>
      </c>
      <c r="F93" s="9"/>
      <c r="G93" s="7">
        <v>53</v>
      </c>
      <c r="H93" s="7"/>
      <c r="I93" s="7">
        <f>E93*G93</f>
        <v>159</v>
      </c>
      <c r="J93" s="7"/>
      <c r="K93" s="7">
        <f>I93</f>
        <v>159</v>
      </c>
    </row>
    <row r="94" spans="1:11" x14ac:dyDescent="0.25">
      <c r="A94" s="63"/>
      <c r="B94" s="62"/>
      <c r="C94" s="3" t="s">
        <v>21</v>
      </c>
      <c r="D94" s="4" t="s">
        <v>13</v>
      </c>
      <c r="E94" s="8">
        <v>3</v>
      </c>
      <c r="F94" s="9"/>
      <c r="G94" s="7">
        <v>53</v>
      </c>
      <c r="H94" s="7"/>
      <c r="I94" s="7">
        <f>E94*G94</f>
        <v>159</v>
      </c>
      <c r="J94" s="7"/>
      <c r="K94" s="7">
        <f>I94</f>
        <v>159</v>
      </c>
    </row>
    <row r="95" spans="1:11" x14ac:dyDescent="0.25">
      <c r="A95" s="63"/>
      <c r="B95" s="62"/>
      <c r="C95" s="3" t="s">
        <v>21</v>
      </c>
      <c r="D95" s="4" t="s">
        <v>20</v>
      </c>
      <c r="E95" s="8">
        <v>11</v>
      </c>
      <c r="F95" s="9">
        <v>18</v>
      </c>
      <c r="G95" s="6"/>
      <c r="H95" s="7">
        <v>30</v>
      </c>
      <c r="I95" s="7"/>
      <c r="J95" s="7">
        <f>F95*H95</f>
        <v>540</v>
      </c>
      <c r="K95" s="7">
        <f>J95</f>
        <v>540</v>
      </c>
    </row>
    <row r="96" spans="1:11" x14ac:dyDescent="0.25">
      <c r="A96" s="63"/>
      <c r="B96" s="62"/>
      <c r="C96" s="3" t="s">
        <v>21</v>
      </c>
      <c r="D96" s="4" t="s">
        <v>14</v>
      </c>
      <c r="E96" s="8">
        <v>5</v>
      </c>
      <c r="F96" s="9">
        <v>8</v>
      </c>
      <c r="G96" s="6"/>
      <c r="H96" s="7">
        <v>30</v>
      </c>
      <c r="I96" s="7"/>
      <c r="J96" s="7">
        <f>F96*H96</f>
        <v>240</v>
      </c>
      <c r="K96" s="7">
        <f>J96</f>
        <v>240</v>
      </c>
    </row>
    <row r="97" spans="1:11" x14ac:dyDescent="0.25">
      <c r="A97" s="63"/>
      <c r="B97" s="62"/>
      <c r="C97" s="3" t="s">
        <v>21</v>
      </c>
      <c r="D97" s="4" t="s">
        <v>15</v>
      </c>
      <c r="E97" s="8">
        <v>42</v>
      </c>
      <c r="F97" s="9">
        <v>70</v>
      </c>
      <c r="G97" s="6"/>
      <c r="H97" s="7">
        <v>30</v>
      </c>
      <c r="I97" s="7"/>
      <c r="J97" s="7">
        <f>F97*H97</f>
        <v>2100</v>
      </c>
      <c r="K97" s="7">
        <f>J97</f>
        <v>2100</v>
      </c>
    </row>
    <row r="98" spans="1:11" x14ac:dyDescent="0.25">
      <c r="A98" s="63"/>
      <c r="B98" s="62"/>
      <c r="C98" s="3" t="s">
        <v>21</v>
      </c>
      <c r="D98" s="4" t="s">
        <v>16</v>
      </c>
      <c r="E98" s="8">
        <v>57</v>
      </c>
      <c r="F98" s="17">
        <v>104</v>
      </c>
      <c r="G98" s="6"/>
      <c r="H98" s="7">
        <v>30</v>
      </c>
      <c r="I98" s="7"/>
      <c r="J98" s="7">
        <f>F98*H98</f>
        <v>3120</v>
      </c>
      <c r="K98" s="7">
        <f>J98</f>
        <v>3120</v>
      </c>
    </row>
    <row r="99" spans="1:11" x14ac:dyDescent="0.25">
      <c r="A99" s="63"/>
      <c r="B99" s="62"/>
      <c r="C99" s="3" t="s">
        <v>21</v>
      </c>
      <c r="D99" s="19" t="s">
        <v>17</v>
      </c>
      <c r="E99" s="8">
        <v>3</v>
      </c>
      <c r="F99" s="9"/>
      <c r="G99" s="7">
        <v>51</v>
      </c>
      <c r="H99" s="7"/>
      <c r="I99" s="7">
        <f>E99*G99</f>
        <v>153</v>
      </c>
      <c r="J99" s="16"/>
      <c r="K99" s="7">
        <f>I99</f>
        <v>153</v>
      </c>
    </row>
    <row r="100" spans="1:11" x14ac:dyDescent="0.25">
      <c r="A100" s="63"/>
      <c r="B100" s="62"/>
      <c r="C100" s="10"/>
      <c r="D100" s="11" t="s">
        <v>18</v>
      </c>
      <c r="E100" s="12">
        <v>329</v>
      </c>
      <c r="F100" s="12">
        <v>537</v>
      </c>
      <c r="G100" s="13"/>
      <c r="H100" s="13"/>
      <c r="I100" s="14"/>
      <c r="J100" s="14"/>
      <c r="K100" s="14">
        <f>SUM(K86:K99)</f>
        <v>17637</v>
      </c>
    </row>
    <row r="101" spans="1:11" x14ac:dyDescent="0.25">
      <c r="A101" s="63"/>
      <c r="B101" s="54" t="s">
        <v>69</v>
      </c>
      <c r="C101" s="3" t="s">
        <v>19</v>
      </c>
      <c r="D101" s="4" t="s">
        <v>13</v>
      </c>
      <c r="E101" s="8">
        <v>4</v>
      </c>
      <c r="F101" s="9"/>
      <c r="G101" s="7">
        <v>123</v>
      </c>
      <c r="H101" s="7"/>
      <c r="I101" s="7">
        <f>E101*G101</f>
        <v>492</v>
      </c>
      <c r="J101" s="7"/>
      <c r="K101" s="7">
        <f>I101</f>
        <v>492</v>
      </c>
    </row>
    <row r="102" spans="1:11" x14ac:dyDescent="0.25">
      <c r="A102" s="63"/>
      <c r="B102" s="55"/>
      <c r="C102" s="3" t="s">
        <v>19</v>
      </c>
      <c r="D102" s="4" t="s">
        <v>20</v>
      </c>
      <c r="E102" s="8">
        <v>22</v>
      </c>
      <c r="F102" s="9">
        <v>37</v>
      </c>
      <c r="G102" s="6"/>
      <c r="H102" s="7">
        <v>30</v>
      </c>
      <c r="I102" s="7"/>
      <c r="J102" s="7">
        <f>F102*H102</f>
        <v>1110</v>
      </c>
      <c r="K102" s="7">
        <f>J102</f>
        <v>1110</v>
      </c>
    </row>
    <row r="103" spans="1:11" x14ac:dyDescent="0.25">
      <c r="A103" s="63"/>
      <c r="B103" s="55"/>
      <c r="C103" s="3" t="s">
        <v>19</v>
      </c>
      <c r="D103" s="4" t="s">
        <v>14</v>
      </c>
      <c r="E103" s="8">
        <v>4</v>
      </c>
      <c r="F103" s="9">
        <v>7</v>
      </c>
      <c r="G103" s="6"/>
      <c r="H103" s="7">
        <v>30</v>
      </c>
      <c r="I103" s="7"/>
      <c r="J103" s="7">
        <f>F103*H103</f>
        <v>210</v>
      </c>
      <c r="K103" s="7">
        <f>J103</f>
        <v>210</v>
      </c>
    </row>
    <row r="104" spans="1:11" x14ac:dyDescent="0.25">
      <c r="A104" s="63"/>
      <c r="B104" s="55"/>
      <c r="C104" s="3" t="s">
        <v>19</v>
      </c>
      <c r="D104" s="4" t="s">
        <v>15</v>
      </c>
      <c r="E104" s="8">
        <v>40</v>
      </c>
      <c r="F104" s="9">
        <v>67</v>
      </c>
      <c r="G104" s="6"/>
      <c r="H104" s="7">
        <v>30</v>
      </c>
      <c r="I104" s="7"/>
      <c r="J104" s="7">
        <f>F104*H104</f>
        <v>2010</v>
      </c>
      <c r="K104" s="7">
        <f>J104</f>
        <v>2010</v>
      </c>
    </row>
    <row r="105" spans="1:11" x14ac:dyDescent="0.25">
      <c r="A105" s="63"/>
      <c r="B105" s="55"/>
      <c r="C105" s="3" t="s">
        <v>19</v>
      </c>
      <c r="D105" s="4" t="s">
        <v>16</v>
      </c>
      <c r="E105" s="8">
        <v>20</v>
      </c>
      <c r="F105" s="17">
        <v>36</v>
      </c>
      <c r="G105" s="6"/>
      <c r="H105" s="7">
        <v>30</v>
      </c>
      <c r="I105" s="7"/>
      <c r="J105" s="7">
        <f>F105*H105</f>
        <v>1080</v>
      </c>
      <c r="K105" s="7">
        <f>J105</f>
        <v>1080</v>
      </c>
    </row>
    <row r="106" spans="1:11" x14ac:dyDescent="0.25">
      <c r="A106" s="63"/>
      <c r="B106" s="55"/>
      <c r="C106" s="3" t="s">
        <v>19</v>
      </c>
      <c r="D106" s="4" t="s">
        <v>17</v>
      </c>
      <c r="E106" s="8">
        <v>12</v>
      </c>
      <c r="F106" s="9"/>
      <c r="G106" s="7">
        <v>63</v>
      </c>
      <c r="H106" s="7"/>
      <c r="I106" s="7">
        <f>E106*G106</f>
        <v>756</v>
      </c>
      <c r="J106" s="7"/>
      <c r="K106" s="7">
        <f>I106</f>
        <v>756</v>
      </c>
    </row>
    <row r="107" spans="1:11" x14ac:dyDescent="0.25">
      <c r="A107" s="63"/>
      <c r="B107" s="55"/>
      <c r="C107" s="3" t="s">
        <v>21</v>
      </c>
      <c r="D107" s="4" t="s">
        <v>20</v>
      </c>
      <c r="E107" s="8">
        <v>13</v>
      </c>
      <c r="F107" s="9">
        <v>22</v>
      </c>
      <c r="G107" s="6"/>
      <c r="H107" s="7">
        <v>30</v>
      </c>
      <c r="I107" s="7"/>
      <c r="J107" s="7">
        <f>F107*H107</f>
        <v>660</v>
      </c>
      <c r="K107" s="7">
        <f>J107</f>
        <v>660</v>
      </c>
    </row>
    <row r="108" spans="1:11" x14ac:dyDescent="0.25">
      <c r="A108" s="63"/>
      <c r="B108" s="55"/>
      <c r="C108" s="3" t="s">
        <v>21</v>
      </c>
      <c r="D108" s="4" t="s">
        <v>14</v>
      </c>
      <c r="E108" s="8">
        <v>2</v>
      </c>
      <c r="F108" s="9">
        <v>3</v>
      </c>
      <c r="G108" s="6"/>
      <c r="H108" s="7">
        <v>30</v>
      </c>
      <c r="I108" s="7"/>
      <c r="J108" s="7">
        <f>F108*H108</f>
        <v>90</v>
      </c>
      <c r="K108" s="7">
        <f>J108</f>
        <v>90</v>
      </c>
    </row>
    <row r="109" spans="1:11" x14ac:dyDescent="0.25">
      <c r="A109" s="63"/>
      <c r="B109" s="55"/>
      <c r="C109" s="3" t="s">
        <v>21</v>
      </c>
      <c r="D109" s="4" t="s">
        <v>15</v>
      </c>
      <c r="E109" s="8">
        <v>15</v>
      </c>
      <c r="F109" s="9">
        <v>25</v>
      </c>
      <c r="G109" s="6"/>
      <c r="H109" s="7">
        <v>30</v>
      </c>
      <c r="I109" s="7"/>
      <c r="J109" s="7">
        <f>F109*H109</f>
        <v>750</v>
      </c>
      <c r="K109" s="7">
        <f>J109</f>
        <v>750</v>
      </c>
    </row>
    <row r="110" spans="1:11" x14ac:dyDescent="0.25">
      <c r="A110" s="63"/>
      <c r="B110" s="55"/>
      <c r="C110" s="3" t="s">
        <v>21</v>
      </c>
      <c r="D110" s="4" t="s">
        <v>16</v>
      </c>
      <c r="E110" s="8">
        <v>7</v>
      </c>
      <c r="F110" s="17">
        <v>13</v>
      </c>
      <c r="G110" s="6"/>
      <c r="H110" s="7">
        <v>30</v>
      </c>
      <c r="I110" s="7"/>
      <c r="J110" s="7">
        <f>F110*H110</f>
        <v>390</v>
      </c>
      <c r="K110" s="7">
        <f>J110</f>
        <v>390</v>
      </c>
    </row>
    <row r="111" spans="1:11" x14ac:dyDescent="0.25">
      <c r="A111" s="63"/>
      <c r="B111" s="56"/>
      <c r="C111" s="10"/>
      <c r="D111" s="11" t="s">
        <v>18</v>
      </c>
      <c r="E111" s="12">
        <v>139</v>
      </c>
      <c r="F111" s="12">
        <v>210</v>
      </c>
      <c r="G111" s="13"/>
      <c r="H111" s="13"/>
      <c r="I111" s="14"/>
      <c r="J111" s="14"/>
      <c r="K111" s="14">
        <f>SUM(K101:K110)</f>
        <v>7548</v>
      </c>
    </row>
    <row r="112" spans="1:11" x14ac:dyDescent="0.25">
      <c r="A112" s="63"/>
      <c r="B112" s="54" t="s">
        <v>70</v>
      </c>
      <c r="C112" s="3" t="s">
        <v>19</v>
      </c>
      <c r="D112" s="4" t="s">
        <v>13</v>
      </c>
      <c r="E112" s="8">
        <v>14</v>
      </c>
      <c r="F112" s="9"/>
      <c r="G112" s="7">
        <v>123</v>
      </c>
      <c r="H112" s="7"/>
      <c r="I112" s="7">
        <f>E112*G112</f>
        <v>1722</v>
      </c>
      <c r="J112" s="7"/>
      <c r="K112" s="7">
        <f>I112</f>
        <v>1722</v>
      </c>
    </row>
    <row r="113" spans="1:11" x14ac:dyDescent="0.25">
      <c r="A113" s="63"/>
      <c r="B113" s="55"/>
      <c r="C113" s="3" t="s">
        <v>19</v>
      </c>
      <c r="D113" s="4" t="s">
        <v>20</v>
      </c>
      <c r="E113" s="8">
        <v>52</v>
      </c>
      <c r="F113" s="9">
        <v>87</v>
      </c>
      <c r="G113" s="6"/>
      <c r="H113" s="7">
        <v>30</v>
      </c>
      <c r="I113" s="7"/>
      <c r="J113" s="7">
        <f>F113*H113</f>
        <v>2610</v>
      </c>
      <c r="K113" s="7">
        <f>J113</f>
        <v>2610</v>
      </c>
    </row>
    <row r="114" spans="1:11" x14ac:dyDescent="0.25">
      <c r="A114" s="63"/>
      <c r="B114" s="55"/>
      <c r="C114" s="3" t="s">
        <v>19</v>
      </c>
      <c r="D114" s="4" t="s">
        <v>15</v>
      </c>
      <c r="E114" s="8">
        <v>60</v>
      </c>
      <c r="F114" s="9">
        <v>100</v>
      </c>
      <c r="G114" s="6"/>
      <c r="H114" s="7">
        <v>30</v>
      </c>
      <c r="I114" s="7"/>
      <c r="J114" s="7">
        <f>F114*H114</f>
        <v>3000</v>
      </c>
      <c r="K114" s="7">
        <f>J114</f>
        <v>3000</v>
      </c>
    </row>
    <row r="115" spans="1:11" x14ac:dyDescent="0.25">
      <c r="A115" s="63"/>
      <c r="B115" s="55"/>
      <c r="C115" s="3" t="s">
        <v>19</v>
      </c>
      <c r="D115" s="4" t="s">
        <v>16</v>
      </c>
      <c r="E115" s="8">
        <v>40</v>
      </c>
      <c r="F115" s="17">
        <v>73</v>
      </c>
      <c r="G115" s="6"/>
      <c r="H115" s="7">
        <v>30</v>
      </c>
      <c r="I115" s="7"/>
      <c r="J115" s="7">
        <f>F115*H115</f>
        <v>2190</v>
      </c>
      <c r="K115" s="7">
        <f>J115</f>
        <v>2190</v>
      </c>
    </row>
    <row r="116" spans="1:11" x14ac:dyDescent="0.25">
      <c r="A116" s="63"/>
      <c r="B116" s="55"/>
      <c r="C116" s="3" t="s">
        <v>19</v>
      </c>
      <c r="D116" s="4" t="s">
        <v>17</v>
      </c>
      <c r="E116" s="8">
        <v>9</v>
      </c>
      <c r="F116" s="9"/>
      <c r="G116" s="7">
        <v>63</v>
      </c>
      <c r="H116" s="7"/>
      <c r="I116" s="7">
        <f>E116*G116</f>
        <v>567</v>
      </c>
      <c r="J116" s="7"/>
      <c r="K116" s="7">
        <f>I116</f>
        <v>567</v>
      </c>
    </row>
    <row r="117" spans="1:11" x14ac:dyDescent="0.25">
      <c r="A117" s="63"/>
      <c r="B117" s="55"/>
      <c r="C117" s="3" t="s">
        <v>21</v>
      </c>
      <c r="D117" s="4" t="s">
        <v>13</v>
      </c>
      <c r="E117" s="8">
        <v>39</v>
      </c>
      <c r="F117" s="9"/>
      <c r="G117" s="7">
        <v>53</v>
      </c>
      <c r="H117" s="7"/>
      <c r="I117" s="7">
        <f>E117*G117</f>
        <v>2067</v>
      </c>
      <c r="J117" s="7"/>
      <c r="K117" s="7">
        <f>I117</f>
        <v>2067</v>
      </c>
    </row>
    <row r="118" spans="1:11" x14ac:dyDescent="0.25">
      <c r="A118" s="63"/>
      <c r="B118" s="55"/>
      <c r="C118" s="3" t="s">
        <v>21</v>
      </c>
      <c r="D118" s="4" t="s">
        <v>20</v>
      </c>
      <c r="E118" s="8">
        <v>154</v>
      </c>
      <c r="F118" s="9">
        <v>257</v>
      </c>
      <c r="G118" s="6"/>
      <c r="H118" s="7">
        <v>30</v>
      </c>
      <c r="I118" s="7"/>
      <c r="J118" s="7">
        <f>F118*H118</f>
        <v>7710</v>
      </c>
      <c r="K118" s="7">
        <f>J118</f>
        <v>7710</v>
      </c>
    </row>
    <row r="119" spans="1:11" x14ac:dyDescent="0.25">
      <c r="A119" s="63"/>
      <c r="B119" s="55"/>
      <c r="C119" s="3" t="s">
        <v>21</v>
      </c>
      <c r="D119" s="4" t="s">
        <v>14</v>
      </c>
      <c r="E119" s="8">
        <v>2</v>
      </c>
      <c r="F119" s="9">
        <v>3</v>
      </c>
      <c r="G119" s="6"/>
      <c r="H119" s="7">
        <v>30</v>
      </c>
      <c r="I119" s="7"/>
      <c r="J119" s="7">
        <f>F119*H119</f>
        <v>90</v>
      </c>
      <c r="K119" s="7">
        <f>J119</f>
        <v>90</v>
      </c>
    </row>
    <row r="120" spans="1:11" x14ac:dyDescent="0.25">
      <c r="A120" s="63"/>
      <c r="B120" s="55"/>
      <c r="C120" s="3" t="s">
        <v>21</v>
      </c>
      <c r="D120" s="4" t="s">
        <v>15</v>
      </c>
      <c r="E120" s="8">
        <v>120</v>
      </c>
      <c r="F120" s="9">
        <v>200</v>
      </c>
      <c r="G120" s="6"/>
      <c r="H120" s="7">
        <v>30</v>
      </c>
      <c r="I120" s="7"/>
      <c r="J120" s="7">
        <f>F120*H120</f>
        <v>6000</v>
      </c>
      <c r="K120" s="7">
        <f>J120</f>
        <v>6000</v>
      </c>
    </row>
    <row r="121" spans="1:11" x14ac:dyDescent="0.25">
      <c r="A121" s="63"/>
      <c r="B121" s="55"/>
      <c r="C121" s="3" t="s">
        <v>21</v>
      </c>
      <c r="D121" s="4" t="s">
        <v>16</v>
      </c>
      <c r="E121" s="8">
        <v>70</v>
      </c>
      <c r="F121" s="17">
        <v>127</v>
      </c>
      <c r="G121" s="6"/>
      <c r="H121" s="7">
        <v>30</v>
      </c>
      <c r="I121" s="7"/>
      <c r="J121" s="7">
        <f>F121*H121</f>
        <v>3810</v>
      </c>
      <c r="K121" s="7">
        <f>J121</f>
        <v>3810</v>
      </c>
    </row>
    <row r="122" spans="1:11" x14ac:dyDescent="0.25">
      <c r="A122" s="63"/>
      <c r="B122" s="55"/>
      <c r="C122" s="3" t="s">
        <v>21</v>
      </c>
      <c r="D122" s="4" t="s">
        <v>17</v>
      </c>
      <c r="E122" s="8">
        <v>2</v>
      </c>
      <c r="F122" s="9"/>
      <c r="G122" s="7">
        <v>51</v>
      </c>
      <c r="H122" s="7"/>
      <c r="I122" s="7">
        <f>E122*G122</f>
        <v>102</v>
      </c>
      <c r="J122" s="7"/>
      <c r="K122" s="7">
        <f>I122</f>
        <v>102</v>
      </c>
    </row>
    <row r="123" spans="1:11" x14ac:dyDescent="0.25">
      <c r="A123" s="63"/>
      <c r="B123" s="55"/>
      <c r="C123" s="3" t="s">
        <v>24</v>
      </c>
      <c r="D123" s="4" t="s">
        <v>13</v>
      </c>
      <c r="E123" s="8">
        <v>2</v>
      </c>
      <c r="F123" s="9"/>
      <c r="G123" s="7">
        <v>43</v>
      </c>
      <c r="H123" s="7"/>
      <c r="I123" s="7">
        <f>E123*G123</f>
        <v>86</v>
      </c>
      <c r="J123" s="7"/>
      <c r="K123" s="7">
        <f>I123</f>
        <v>86</v>
      </c>
    </row>
    <row r="124" spans="1:11" x14ac:dyDescent="0.25">
      <c r="A124" s="63"/>
      <c r="B124" s="55"/>
      <c r="C124" s="3" t="s">
        <v>24</v>
      </c>
      <c r="D124" s="4" t="s">
        <v>20</v>
      </c>
      <c r="E124" s="8">
        <v>18</v>
      </c>
      <c r="F124" s="9">
        <v>30</v>
      </c>
      <c r="G124" s="6"/>
      <c r="H124" s="29">
        <v>13</v>
      </c>
      <c r="I124" s="7"/>
      <c r="J124" s="7">
        <f>F124*H124</f>
        <v>390</v>
      </c>
      <c r="K124" s="7">
        <f>J124</f>
        <v>390</v>
      </c>
    </row>
    <row r="125" spans="1:11" x14ac:dyDescent="0.25">
      <c r="A125" s="63"/>
      <c r="B125" s="55"/>
      <c r="C125" s="3" t="s">
        <v>24</v>
      </c>
      <c r="D125" s="4" t="s">
        <v>14</v>
      </c>
      <c r="E125" s="8">
        <v>1</v>
      </c>
      <c r="F125" s="9">
        <v>2</v>
      </c>
      <c r="G125" s="6"/>
      <c r="H125" s="29">
        <v>13</v>
      </c>
      <c r="I125" s="7"/>
      <c r="J125" s="7">
        <f>F125*H125</f>
        <v>26</v>
      </c>
      <c r="K125" s="7">
        <f>J125</f>
        <v>26</v>
      </c>
    </row>
    <row r="126" spans="1:11" x14ac:dyDescent="0.25">
      <c r="A126" s="63"/>
      <c r="B126" s="55"/>
      <c r="C126" s="3" t="s">
        <v>24</v>
      </c>
      <c r="D126" s="4" t="s">
        <v>15</v>
      </c>
      <c r="E126" s="8">
        <v>15</v>
      </c>
      <c r="F126" s="9">
        <v>25</v>
      </c>
      <c r="G126" s="6"/>
      <c r="H126" s="29">
        <v>13</v>
      </c>
      <c r="I126" s="7"/>
      <c r="J126" s="7">
        <f>F126*H126</f>
        <v>325</v>
      </c>
      <c r="K126" s="7">
        <f>J126</f>
        <v>325</v>
      </c>
    </row>
    <row r="127" spans="1:11" x14ac:dyDescent="0.25">
      <c r="A127" s="63"/>
      <c r="B127" s="55"/>
      <c r="C127" s="3" t="s">
        <v>24</v>
      </c>
      <c r="D127" s="4" t="s">
        <v>16</v>
      </c>
      <c r="E127" s="8">
        <v>13</v>
      </c>
      <c r="F127" s="17">
        <v>24</v>
      </c>
      <c r="G127" s="6"/>
      <c r="H127" s="29">
        <v>13</v>
      </c>
      <c r="I127" s="7"/>
      <c r="J127" s="7">
        <f>F127*H127</f>
        <v>312</v>
      </c>
      <c r="K127" s="7">
        <f>J127</f>
        <v>312</v>
      </c>
    </row>
    <row r="128" spans="1:11" x14ac:dyDescent="0.25">
      <c r="A128" s="63"/>
      <c r="B128" s="56"/>
      <c r="C128" s="10"/>
      <c r="D128" s="11" t="s">
        <v>18</v>
      </c>
      <c r="E128" s="12">
        <v>611</v>
      </c>
      <c r="F128" s="12">
        <v>928</v>
      </c>
      <c r="G128" s="13"/>
      <c r="H128" s="13"/>
      <c r="I128" s="14"/>
      <c r="J128" s="14"/>
      <c r="K128" s="14">
        <f>SUM(K112:K127)</f>
        <v>31007</v>
      </c>
    </row>
    <row r="129" spans="1:11" x14ac:dyDescent="0.25">
      <c r="A129" s="63"/>
      <c r="B129" s="55" t="s">
        <v>88</v>
      </c>
      <c r="C129" s="3" t="s">
        <v>19</v>
      </c>
      <c r="D129" s="4" t="s">
        <v>13</v>
      </c>
      <c r="E129" s="8">
        <v>3</v>
      </c>
      <c r="F129" s="9"/>
      <c r="G129" s="7">
        <v>123</v>
      </c>
      <c r="H129" s="7"/>
      <c r="I129" s="7">
        <f>E129*G129</f>
        <v>369</v>
      </c>
      <c r="J129" s="7"/>
      <c r="K129" s="7">
        <f>I129</f>
        <v>369</v>
      </c>
    </row>
    <row r="130" spans="1:11" x14ac:dyDescent="0.25">
      <c r="A130" s="63"/>
      <c r="B130" s="55"/>
      <c r="C130" s="3" t="s">
        <v>19</v>
      </c>
      <c r="D130" s="4" t="s">
        <v>15</v>
      </c>
      <c r="E130" s="8">
        <v>5</v>
      </c>
      <c r="F130" s="9">
        <v>8</v>
      </c>
      <c r="G130" s="6"/>
      <c r="H130" s="7">
        <v>30</v>
      </c>
      <c r="I130" s="7"/>
      <c r="J130" s="7">
        <f>F130*H130</f>
        <v>240</v>
      </c>
      <c r="K130" s="7">
        <f>J130</f>
        <v>240</v>
      </c>
    </row>
    <row r="131" spans="1:11" x14ac:dyDescent="0.25">
      <c r="A131" s="63"/>
      <c r="B131" s="55"/>
      <c r="C131" s="3" t="s">
        <v>19</v>
      </c>
      <c r="D131" s="4" t="s">
        <v>16</v>
      </c>
      <c r="E131" s="8">
        <v>5</v>
      </c>
      <c r="F131" s="17">
        <v>9</v>
      </c>
      <c r="G131" s="6"/>
      <c r="H131" s="7">
        <v>30</v>
      </c>
      <c r="I131" s="7"/>
      <c r="J131" s="7">
        <f>F131*H131</f>
        <v>270</v>
      </c>
      <c r="K131" s="7">
        <f>J131</f>
        <v>270</v>
      </c>
    </row>
    <row r="132" spans="1:11" x14ac:dyDescent="0.25">
      <c r="A132" s="63"/>
      <c r="B132" s="55"/>
      <c r="C132" s="3" t="s">
        <v>19</v>
      </c>
      <c r="D132" s="4" t="s">
        <v>17</v>
      </c>
      <c r="E132" s="8">
        <v>2</v>
      </c>
      <c r="F132" s="9"/>
      <c r="G132" s="7">
        <v>63</v>
      </c>
      <c r="H132" s="7"/>
      <c r="I132" s="7">
        <f>E132*G132</f>
        <v>126</v>
      </c>
      <c r="J132" s="7"/>
      <c r="K132" s="7">
        <f>I132</f>
        <v>126</v>
      </c>
    </row>
    <row r="133" spans="1:11" x14ac:dyDescent="0.25">
      <c r="A133" s="63"/>
      <c r="B133" s="55"/>
      <c r="C133" s="3" t="s">
        <v>21</v>
      </c>
      <c r="D133" s="4" t="s">
        <v>13</v>
      </c>
      <c r="E133" s="8">
        <v>3</v>
      </c>
      <c r="F133" s="9"/>
      <c r="G133" s="7">
        <v>53</v>
      </c>
      <c r="H133" s="7"/>
      <c r="I133" s="7">
        <f>E133*G133</f>
        <v>159</v>
      </c>
      <c r="J133" s="7"/>
      <c r="K133" s="7">
        <f>I133</f>
        <v>159</v>
      </c>
    </row>
    <row r="134" spans="1:11" x14ac:dyDescent="0.25">
      <c r="A134" s="63"/>
      <c r="B134" s="55"/>
      <c r="C134" s="3" t="s">
        <v>21</v>
      </c>
      <c r="D134" s="4" t="s">
        <v>14</v>
      </c>
      <c r="E134" s="8">
        <v>1</v>
      </c>
      <c r="F134" s="9">
        <v>2</v>
      </c>
      <c r="G134" s="6"/>
      <c r="H134" s="7">
        <v>30</v>
      </c>
      <c r="I134" s="7"/>
      <c r="J134" s="7">
        <f>F134*H134</f>
        <v>60</v>
      </c>
      <c r="K134" s="7">
        <f>J134</f>
        <v>60</v>
      </c>
    </row>
    <row r="135" spans="1:11" x14ac:dyDescent="0.25">
      <c r="A135" s="63"/>
      <c r="B135" s="55"/>
      <c r="C135" s="3" t="s">
        <v>21</v>
      </c>
      <c r="D135" s="4" t="s">
        <v>15</v>
      </c>
      <c r="E135" s="8">
        <v>5</v>
      </c>
      <c r="F135" s="9">
        <v>8</v>
      </c>
      <c r="G135" s="6"/>
      <c r="H135" s="7">
        <v>30</v>
      </c>
      <c r="I135" s="7"/>
      <c r="J135" s="7">
        <f>F135*H135</f>
        <v>240</v>
      </c>
      <c r="K135" s="7">
        <f>J135</f>
        <v>240</v>
      </c>
    </row>
    <row r="136" spans="1:11" x14ac:dyDescent="0.25">
      <c r="A136" s="63"/>
      <c r="B136" s="55"/>
      <c r="C136" s="3" t="s">
        <v>21</v>
      </c>
      <c r="D136" s="4" t="s">
        <v>16</v>
      </c>
      <c r="E136" s="8">
        <v>5</v>
      </c>
      <c r="F136" s="17">
        <v>9</v>
      </c>
      <c r="G136" s="6"/>
      <c r="H136" s="7">
        <v>30</v>
      </c>
      <c r="I136" s="7"/>
      <c r="J136" s="7">
        <f>F136*H136</f>
        <v>270</v>
      </c>
      <c r="K136" s="7">
        <f>J136</f>
        <v>270</v>
      </c>
    </row>
    <row r="137" spans="1:11" x14ac:dyDescent="0.25">
      <c r="A137" s="63"/>
      <c r="B137" s="55"/>
      <c r="C137" s="3" t="s">
        <v>21</v>
      </c>
      <c r="D137" s="4" t="s">
        <v>17</v>
      </c>
      <c r="E137" s="8">
        <v>1</v>
      </c>
      <c r="F137" s="9"/>
      <c r="G137" s="7">
        <v>51</v>
      </c>
      <c r="H137" s="7"/>
      <c r="I137" s="7">
        <f>E137*G137</f>
        <v>51</v>
      </c>
      <c r="J137" s="16"/>
      <c r="K137" s="7">
        <f>I137</f>
        <v>51</v>
      </c>
    </row>
    <row r="138" spans="1:11" x14ac:dyDescent="0.25">
      <c r="A138" s="63"/>
      <c r="B138" s="56"/>
      <c r="C138" s="10"/>
      <c r="D138" s="11" t="s">
        <v>18</v>
      </c>
      <c r="E138" s="12">
        <v>30</v>
      </c>
      <c r="F138" s="12">
        <v>36</v>
      </c>
      <c r="G138" s="13"/>
      <c r="H138" s="13"/>
      <c r="I138" s="14"/>
      <c r="J138" s="14"/>
      <c r="K138" s="14">
        <f>SUM(K129:K137)</f>
        <v>1785</v>
      </c>
    </row>
    <row r="139" spans="1:11" x14ac:dyDescent="0.25">
      <c r="A139" s="63"/>
      <c r="B139" s="55" t="s">
        <v>36</v>
      </c>
      <c r="C139" s="3" t="s">
        <v>19</v>
      </c>
      <c r="D139" s="4" t="s">
        <v>11</v>
      </c>
      <c r="E139" s="8">
        <v>5</v>
      </c>
      <c r="F139" s="9"/>
      <c r="G139" s="7">
        <v>153</v>
      </c>
      <c r="H139" s="7"/>
      <c r="I139" s="7">
        <f>E139*G139</f>
        <v>765</v>
      </c>
      <c r="J139" s="7"/>
      <c r="K139" s="7">
        <f>I139</f>
        <v>765</v>
      </c>
    </row>
    <row r="140" spans="1:11" x14ac:dyDescent="0.25">
      <c r="A140" s="63"/>
      <c r="B140" s="55"/>
      <c r="C140" s="3" t="s">
        <v>19</v>
      </c>
      <c r="D140" s="4" t="s">
        <v>12</v>
      </c>
      <c r="E140" s="8">
        <v>15</v>
      </c>
      <c r="F140" s="9"/>
      <c r="G140" s="7">
        <v>123</v>
      </c>
      <c r="H140" s="7"/>
      <c r="I140" s="7">
        <f>E140*G140</f>
        <v>1845</v>
      </c>
      <c r="J140" s="7"/>
      <c r="K140" s="7">
        <f>I140</f>
        <v>1845</v>
      </c>
    </row>
    <row r="141" spans="1:11" x14ac:dyDescent="0.25">
      <c r="A141" s="63"/>
      <c r="B141" s="55"/>
      <c r="C141" s="3" t="s">
        <v>19</v>
      </c>
      <c r="D141" s="4" t="s">
        <v>14</v>
      </c>
      <c r="E141" s="8">
        <v>1</v>
      </c>
      <c r="F141" s="9">
        <v>2</v>
      </c>
      <c r="G141" s="6"/>
      <c r="H141" s="7">
        <v>30</v>
      </c>
      <c r="I141" s="7"/>
      <c r="J141" s="7">
        <f>F141*H141</f>
        <v>60</v>
      </c>
      <c r="K141" s="7">
        <f>J141</f>
        <v>60</v>
      </c>
    </row>
    <row r="142" spans="1:11" x14ac:dyDescent="0.25">
      <c r="A142" s="63"/>
      <c r="B142" s="55"/>
      <c r="C142" s="3" t="s">
        <v>19</v>
      </c>
      <c r="D142" s="4" t="s">
        <v>15</v>
      </c>
      <c r="E142" s="8">
        <v>15</v>
      </c>
      <c r="F142" s="9">
        <v>25</v>
      </c>
      <c r="G142" s="6"/>
      <c r="H142" s="7">
        <v>30</v>
      </c>
      <c r="I142" s="7"/>
      <c r="J142" s="7">
        <f>F142*H142</f>
        <v>750</v>
      </c>
      <c r="K142" s="7">
        <f>J142</f>
        <v>750</v>
      </c>
    </row>
    <row r="143" spans="1:11" x14ac:dyDescent="0.25">
      <c r="A143" s="63"/>
      <c r="B143" s="55"/>
      <c r="C143" s="3" t="s">
        <v>19</v>
      </c>
      <c r="D143" s="4" t="s">
        <v>16</v>
      </c>
      <c r="E143" s="8">
        <v>10</v>
      </c>
      <c r="F143" s="17">
        <v>18</v>
      </c>
      <c r="G143" s="6"/>
      <c r="H143" s="7">
        <v>30</v>
      </c>
      <c r="I143" s="7"/>
      <c r="J143" s="7">
        <f>F143*H143</f>
        <v>540</v>
      </c>
      <c r="K143" s="7">
        <f>J143</f>
        <v>540</v>
      </c>
    </row>
    <row r="144" spans="1:11" x14ac:dyDescent="0.25">
      <c r="A144" s="63"/>
      <c r="B144" s="55"/>
      <c r="C144" s="3" t="s">
        <v>19</v>
      </c>
      <c r="D144" s="4" t="s">
        <v>17</v>
      </c>
      <c r="E144" s="8">
        <v>5</v>
      </c>
      <c r="F144" s="17"/>
      <c r="G144" s="7">
        <v>63</v>
      </c>
      <c r="H144" s="7"/>
      <c r="I144" s="7">
        <f>E144*G144</f>
        <v>315</v>
      </c>
      <c r="J144" s="7"/>
      <c r="K144" s="7">
        <f>I144</f>
        <v>315</v>
      </c>
    </row>
    <row r="145" spans="1:11" x14ac:dyDescent="0.25">
      <c r="A145" s="63"/>
      <c r="B145" s="55"/>
      <c r="C145" s="3" t="s">
        <v>21</v>
      </c>
      <c r="D145" s="4" t="s">
        <v>11</v>
      </c>
      <c r="E145" s="8">
        <v>10</v>
      </c>
      <c r="F145" s="9"/>
      <c r="G145" s="7">
        <v>58</v>
      </c>
      <c r="H145" s="7"/>
      <c r="I145" s="7">
        <f>E145*G145</f>
        <v>580</v>
      </c>
      <c r="J145" s="7"/>
      <c r="K145" s="7">
        <f>I145</f>
        <v>580</v>
      </c>
    </row>
    <row r="146" spans="1:11" x14ac:dyDescent="0.25">
      <c r="A146" s="63"/>
      <c r="B146" s="55"/>
      <c r="C146" s="3" t="s">
        <v>21</v>
      </c>
      <c r="D146" s="4" t="s">
        <v>12</v>
      </c>
      <c r="E146" s="8">
        <v>10</v>
      </c>
      <c r="F146" s="9"/>
      <c r="G146" s="7">
        <v>53</v>
      </c>
      <c r="H146" s="7"/>
      <c r="I146" s="7">
        <f>E146*G146</f>
        <v>530</v>
      </c>
      <c r="J146" s="7"/>
      <c r="K146" s="7">
        <f>I146</f>
        <v>530</v>
      </c>
    </row>
    <row r="147" spans="1:11" x14ac:dyDescent="0.25">
      <c r="A147" s="63"/>
      <c r="B147" s="55"/>
      <c r="C147" s="3" t="s">
        <v>21</v>
      </c>
      <c r="D147" s="4" t="s">
        <v>14</v>
      </c>
      <c r="E147" s="8">
        <v>1</v>
      </c>
      <c r="F147" s="9">
        <v>2</v>
      </c>
      <c r="G147" s="6"/>
      <c r="H147" s="7">
        <v>30</v>
      </c>
      <c r="I147" s="7"/>
      <c r="J147" s="7">
        <f>F147*H147</f>
        <v>60</v>
      </c>
      <c r="K147" s="7">
        <f>J147</f>
        <v>60</v>
      </c>
    </row>
    <row r="148" spans="1:11" x14ac:dyDescent="0.25">
      <c r="A148" s="63"/>
      <c r="B148" s="55"/>
      <c r="C148" s="3" t="s">
        <v>21</v>
      </c>
      <c r="D148" s="4" t="s">
        <v>15</v>
      </c>
      <c r="E148" s="8">
        <v>13</v>
      </c>
      <c r="F148" s="9">
        <v>22</v>
      </c>
      <c r="G148" s="6"/>
      <c r="H148" s="7">
        <v>30</v>
      </c>
      <c r="I148" s="7"/>
      <c r="J148" s="7">
        <f>F148*H148</f>
        <v>660</v>
      </c>
      <c r="K148" s="7">
        <f>J148</f>
        <v>660</v>
      </c>
    </row>
    <row r="149" spans="1:11" x14ac:dyDescent="0.25">
      <c r="A149" s="63"/>
      <c r="B149" s="55"/>
      <c r="C149" s="3" t="s">
        <v>21</v>
      </c>
      <c r="D149" s="4" t="s">
        <v>16</v>
      </c>
      <c r="E149" s="8">
        <v>11</v>
      </c>
      <c r="F149" s="17">
        <v>20</v>
      </c>
      <c r="G149" s="6"/>
      <c r="H149" s="7">
        <v>30</v>
      </c>
      <c r="I149" s="7"/>
      <c r="J149" s="7">
        <f>F149*H149</f>
        <v>600</v>
      </c>
      <c r="K149" s="7">
        <f>J149</f>
        <v>600</v>
      </c>
    </row>
    <row r="150" spans="1:11" x14ac:dyDescent="0.25">
      <c r="A150" s="63"/>
      <c r="B150" s="55"/>
      <c r="C150" s="3" t="s">
        <v>21</v>
      </c>
      <c r="D150" s="4" t="s">
        <v>17</v>
      </c>
      <c r="E150" s="8">
        <v>5</v>
      </c>
      <c r="F150" s="17"/>
      <c r="G150" s="7">
        <v>51</v>
      </c>
      <c r="H150" s="7"/>
      <c r="I150" s="7">
        <f>E150*G150</f>
        <v>255</v>
      </c>
      <c r="J150" s="7"/>
      <c r="K150" s="7">
        <f>I150</f>
        <v>255</v>
      </c>
    </row>
    <row r="151" spans="1:11" x14ac:dyDescent="0.25">
      <c r="A151" s="63"/>
      <c r="B151" s="56"/>
      <c r="C151" s="10"/>
      <c r="D151" s="11" t="s">
        <v>18</v>
      </c>
      <c r="E151" s="12">
        <v>101</v>
      </c>
      <c r="F151" s="12">
        <v>89</v>
      </c>
      <c r="G151" s="13"/>
      <c r="H151" s="13"/>
      <c r="I151" s="14"/>
      <c r="J151" s="14"/>
      <c r="K151" s="14">
        <f>SUM(K139:K150)</f>
        <v>6960</v>
      </c>
    </row>
    <row r="152" spans="1:11" x14ac:dyDescent="0.25">
      <c r="A152" s="63"/>
      <c r="B152" s="55" t="s">
        <v>37</v>
      </c>
      <c r="C152" s="3" t="s">
        <v>19</v>
      </c>
      <c r="D152" s="4" t="s">
        <v>11</v>
      </c>
      <c r="E152" s="5">
        <v>13</v>
      </c>
      <c r="F152" s="5"/>
      <c r="G152" s="7">
        <v>153</v>
      </c>
      <c r="H152" s="6"/>
      <c r="I152" s="7">
        <f>E152*G152</f>
        <v>1989</v>
      </c>
      <c r="J152" s="7"/>
      <c r="K152" s="7">
        <f>I152</f>
        <v>1989</v>
      </c>
    </row>
    <row r="153" spans="1:11" x14ac:dyDescent="0.25">
      <c r="A153" s="63"/>
      <c r="B153" s="55"/>
      <c r="C153" s="3" t="s">
        <v>19</v>
      </c>
      <c r="D153" s="4" t="s">
        <v>12</v>
      </c>
      <c r="E153" s="8">
        <v>30</v>
      </c>
      <c r="F153" s="8"/>
      <c r="G153" s="7">
        <v>123</v>
      </c>
      <c r="H153" s="6"/>
      <c r="I153" s="7">
        <f>E153*G153</f>
        <v>3690</v>
      </c>
      <c r="J153" s="7"/>
      <c r="K153" s="7">
        <f>I153</f>
        <v>3690</v>
      </c>
    </row>
    <row r="154" spans="1:11" x14ac:dyDescent="0.25">
      <c r="A154" s="63"/>
      <c r="B154" s="55"/>
      <c r="C154" s="3" t="s">
        <v>19</v>
      </c>
      <c r="D154" s="4" t="s">
        <v>14</v>
      </c>
      <c r="E154" s="8">
        <v>3</v>
      </c>
      <c r="F154" s="9">
        <v>5</v>
      </c>
      <c r="G154" s="6"/>
      <c r="H154" s="7">
        <v>30</v>
      </c>
      <c r="I154" s="7"/>
      <c r="J154" s="7">
        <f>F154*H154</f>
        <v>150</v>
      </c>
      <c r="K154" s="7">
        <f>J154</f>
        <v>150</v>
      </c>
    </row>
    <row r="155" spans="1:11" x14ac:dyDescent="0.25">
      <c r="A155" s="63"/>
      <c r="B155" s="55"/>
      <c r="C155" s="3" t="s">
        <v>19</v>
      </c>
      <c r="D155" s="4" t="s">
        <v>15</v>
      </c>
      <c r="E155" s="8">
        <v>10</v>
      </c>
      <c r="F155" s="9">
        <v>17</v>
      </c>
      <c r="G155" s="6"/>
      <c r="H155" s="7">
        <v>30</v>
      </c>
      <c r="I155" s="7"/>
      <c r="J155" s="7">
        <f>F155*H155</f>
        <v>510</v>
      </c>
      <c r="K155" s="7">
        <f>J155</f>
        <v>510</v>
      </c>
    </row>
    <row r="156" spans="1:11" x14ac:dyDescent="0.25">
      <c r="A156" s="63"/>
      <c r="B156" s="55"/>
      <c r="C156" s="3" t="s">
        <v>19</v>
      </c>
      <c r="D156" s="4" t="s">
        <v>16</v>
      </c>
      <c r="E156" s="8">
        <v>10</v>
      </c>
      <c r="F156" s="17">
        <v>18</v>
      </c>
      <c r="G156" s="6"/>
      <c r="H156" s="7">
        <v>30</v>
      </c>
      <c r="I156" s="7"/>
      <c r="J156" s="7">
        <f>F156*H156</f>
        <v>540</v>
      </c>
      <c r="K156" s="7">
        <f>J156</f>
        <v>540</v>
      </c>
    </row>
    <row r="157" spans="1:11" x14ac:dyDescent="0.25">
      <c r="A157" s="63"/>
      <c r="B157" s="55"/>
      <c r="C157" s="3" t="s">
        <v>19</v>
      </c>
      <c r="D157" s="4" t="s">
        <v>17</v>
      </c>
      <c r="E157" s="8">
        <v>14</v>
      </c>
      <c r="F157" s="9"/>
      <c r="G157" s="7">
        <v>63</v>
      </c>
      <c r="H157" s="7"/>
      <c r="I157" s="7">
        <f>E157*G157</f>
        <v>882</v>
      </c>
      <c r="J157" s="7"/>
      <c r="K157" s="7">
        <f>I157</f>
        <v>882</v>
      </c>
    </row>
    <row r="158" spans="1:11" x14ac:dyDescent="0.25">
      <c r="A158" s="63"/>
      <c r="B158" s="55"/>
      <c r="C158" s="3" t="s">
        <v>21</v>
      </c>
      <c r="D158" s="4" t="s">
        <v>11</v>
      </c>
      <c r="E158" s="8">
        <v>2</v>
      </c>
      <c r="F158" s="9"/>
      <c r="G158" s="7">
        <v>58</v>
      </c>
      <c r="H158" s="7"/>
      <c r="I158" s="7">
        <f>E158*G158</f>
        <v>116</v>
      </c>
      <c r="J158" s="7"/>
      <c r="K158" s="7">
        <f>I158</f>
        <v>116</v>
      </c>
    </row>
    <row r="159" spans="1:11" x14ac:dyDescent="0.25">
      <c r="A159" s="63"/>
      <c r="B159" s="55"/>
      <c r="C159" s="3" t="s">
        <v>21</v>
      </c>
      <c r="D159" s="4" t="s">
        <v>12</v>
      </c>
      <c r="E159" s="8">
        <v>3</v>
      </c>
      <c r="F159" s="9"/>
      <c r="G159" s="7">
        <v>53</v>
      </c>
      <c r="H159" s="7"/>
      <c r="I159" s="7">
        <f>E159*G159</f>
        <v>159</v>
      </c>
      <c r="J159" s="7"/>
      <c r="K159" s="7">
        <f>I159</f>
        <v>159</v>
      </c>
    </row>
    <row r="160" spans="1:11" x14ac:dyDescent="0.25">
      <c r="A160" s="63"/>
      <c r="B160" s="55"/>
      <c r="C160" s="3" t="s">
        <v>21</v>
      </c>
      <c r="D160" s="4" t="s">
        <v>15</v>
      </c>
      <c r="E160" s="5">
        <v>2</v>
      </c>
      <c r="F160" s="9">
        <v>3</v>
      </c>
      <c r="G160" s="6"/>
      <c r="H160" s="7">
        <v>30</v>
      </c>
      <c r="I160" s="7"/>
      <c r="J160" s="7">
        <f>F160*H160</f>
        <v>90</v>
      </c>
      <c r="K160" s="7">
        <f>J160</f>
        <v>90</v>
      </c>
    </row>
    <row r="161" spans="1:11" x14ac:dyDescent="0.25">
      <c r="A161" s="63"/>
      <c r="B161" s="55"/>
      <c r="C161" s="3" t="s">
        <v>21</v>
      </c>
      <c r="D161" s="4" t="s">
        <v>16</v>
      </c>
      <c r="E161" s="8">
        <v>2</v>
      </c>
      <c r="F161" s="17">
        <v>4</v>
      </c>
      <c r="G161" s="6"/>
      <c r="H161" s="7">
        <v>30</v>
      </c>
      <c r="I161" s="7"/>
      <c r="J161" s="7">
        <f>F161*H161</f>
        <v>120</v>
      </c>
      <c r="K161" s="7">
        <f>J161</f>
        <v>120</v>
      </c>
    </row>
    <row r="162" spans="1:11" x14ac:dyDescent="0.25">
      <c r="A162" s="63"/>
      <c r="B162" s="55"/>
      <c r="C162" s="3" t="s">
        <v>21</v>
      </c>
      <c r="D162" s="19" t="s">
        <v>17</v>
      </c>
      <c r="E162" s="8">
        <v>1</v>
      </c>
      <c r="F162" s="9"/>
      <c r="G162" s="7">
        <v>51</v>
      </c>
      <c r="H162" s="6"/>
      <c r="I162" s="7">
        <f>E162*G162</f>
        <v>51</v>
      </c>
      <c r="J162" s="16"/>
      <c r="K162" s="7">
        <f>I162</f>
        <v>51</v>
      </c>
    </row>
    <row r="163" spans="1:11" x14ac:dyDescent="0.25">
      <c r="A163" s="63"/>
      <c r="B163" s="56"/>
      <c r="C163" s="10"/>
      <c r="D163" s="11" t="s">
        <v>18</v>
      </c>
      <c r="E163" s="12">
        <v>90</v>
      </c>
      <c r="F163" s="12">
        <v>47</v>
      </c>
      <c r="G163" s="13"/>
      <c r="H163" s="13"/>
      <c r="I163" s="14"/>
      <c r="J163" s="14"/>
      <c r="K163" s="14">
        <f>SUM(K152:K162)</f>
        <v>8297</v>
      </c>
    </row>
    <row r="164" spans="1:11" x14ac:dyDescent="0.25">
      <c r="A164" s="63"/>
      <c r="B164" s="55" t="s">
        <v>38</v>
      </c>
      <c r="C164" s="3" t="s">
        <v>19</v>
      </c>
      <c r="D164" s="4" t="s">
        <v>11</v>
      </c>
      <c r="E164" s="8">
        <v>5</v>
      </c>
      <c r="F164" s="9"/>
      <c r="G164" s="7">
        <v>153</v>
      </c>
      <c r="H164" s="7"/>
      <c r="I164" s="7">
        <f>E164*G164</f>
        <v>765</v>
      </c>
      <c r="J164" s="7"/>
      <c r="K164" s="7">
        <f>I164</f>
        <v>765</v>
      </c>
    </row>
    <row r="165" spans="1:11" x14ac:dyDescent="0.25">
      <c r="A165" s="63"/>
      <c r="B165" s="55"/>
      <c r="C165" s="3" t="s">
        <v>19</v>
      </c>
      <c r="D165" s="4" t="s">
        <v>12</v>
      </c>
      <c r="E165" s="8">
        <v>10</v>
      </c>
      <c r="F165" s="9"/>
      <c r="G165" s="7">
        <v>123</v>
      </c>
      <c r="H165" s="7"/>
      <c r="I165" s="7">
        <f>E165*G165</f>
        <v>1230</v>
      </c>
      <c r="J165" s="7"/>
      <c r="K165" s="7">
        <f>I165</f>
        <v>1230</v>
      </c>
    </row>
    <row r="166" spans="1:11" x14ac:dyDescent="0.25">
      <c r="A166" s="63"/>
      <c r="B166" s="55"/>
      <c r="C166" s="3" t="s">
        <v>19</v>
      </c>
      <c r="D166" s="4" t="s">
        <v>14</v>
      </c>
      <c r="E166" s="8">
        <v>2</v>
      </c>
      <c r="F166" s="9">
        <v>3</v>
      </c>
      <c r="G166" s="6"/>
      <c r="H166" s="7">
        <v>30</v>
      </c>
      <c r="I166" s="7"/>
      <c r="J166" s="7">
        <f>F166*H166</f>
        <v>90</v>
      </c>
      <c r="K166" s="7">
        <f>J166</f>
        <v>90</v>
      </c>
    </row>
    <row r="167" spans="1:11" x14ac:dyDescent="0.25">
      <c r="A167" s="63"/>
      <c r="B167" s="55"/>
      <c r="C167" s="3" t="s">
        <v>19</v>
      </c>
      <c r="D167" s="4" t="s">
        <v>15</v>
      </c>
      <c r="E167" s="8">
        <v>16</v>
      </c>
      <c r="F167" s="9">
        <v>27</v>
      </c>
      <c r="G167" s="6"/>
      <c r="H167" s="7">
        <v>30</v>
      </c>
      <c r="I167" s="7"/>
      <c r="J167" s="7">
        <f>F167*H167</f>
        <v>810</v>
      </c>
      <c r="K167" s="7">
        <f>J167</f>
        <v>810</v>
      </c>
    </row>
    <row r="168" spans="1:11" x14ac:dyDescent="0.25">
      <c r="A168" s="63"/>
      <c r="B168" s="55"/>
      <c r="C168" s="3" t="s">
        <v>19</v>
      </c>
      <c r="D168" s="4" t="s">
        <v>16</v>
      </c>
      <c r="E168" s="8">
        <v>12</v>
      </c>
      <c r="F168" s="17">
        <v>22</v>
      </c>
      <c r="G168" s="6"/>
      <c r="H168" s="7">
        <v>30</v>
      </c>
      <c r="I168" s="7"/>
      <c r="J168" s="7">
        <f>F168*H168</f>
        <v>660</v>
      </c>
      <c r="K168" s="7">
        <f>J168</f>
        <v>660</v>
      </c>
    </row>
    <row r="169" spans="1:11" x14ac:dyDescent="0.25">
      <c r="A169" s="63"/>
      <c r="B169" s="55"/>
      <c r="C169" s="3" t="s">
        <v>19</v>
      </c>
      <c r="D169" s="4" t="s">
        <v>17</v>
      </c>
      <c r="E169" s="8">
        <v>4</v>
      </c>
      <c r="F169" s="9"/>
      <c r="G169" s="7">
        <v>63</v>
      </c>
      <c r="H169" s="7"/>
      <c r="I169" s="7">
        <f>E169*G169</f>
        <v>252</v>
      </c>
      <c r="J169" s="7"/>
      <c r="K169" s="7">
        <f>I169</f>
        <v>252</v>
      </c>
    </row>
    <row r="170" spans="1:11" x14ac:dyDescent="0.25">
      <c r="A170" s="63"/>
      <c r="B170" s="55"/>
      <c r="C170" s="3" t="s">
        <v>21</v>
      </c>
      <c r="D170" s="4" t="s">
        <v>11</v>
      </c>
      <c r="E170" s="8">
        <v>1</v>
      </c>
      <c r="F170" s="9"/>
      <c r="G170" s="7">
        <v>58</v>
      </c>
      <c r="H170" s="7"/>
      <c r="I170" s="7">
        <f>E170*G170</f>
        <v>58</v>
      </c>
      <c r="J170" s="7"/>
      <c r="K170" s="7">
        <f>I170</f>
        <v>58</v>
      </c>
    </row>
    <row r="171" spans="1:11" x14ac:dyDescent="0.25">
      <c r="A171" s="63"/>
      <c r="B171" s="55"/>
      <c r="C171" s="3" t="s">
        <v>21</v>
      </c>
      <c r="D171" s="4" t="s">
        <v>15</v>
      </c>
      <c r="E171" s="8">
        <v>5</v>
      </c>
      <c r="F171" s="9">
        <v>8</v>
      </c>
      <c r="G171" s="6"/>
      <c r="H171" s="7">
        <v>30</v>
      </c>
      <c r="I171" s="7"/>
      <c r="J171" s="7">
        <f>F171*H171</f>
        <v>240</v>
      </c>
      <c r="K171" s="7">
        <f>J171</f>
        <v>240</v>
      </c>
    </row>
    <row r="172" spans="1:11" x14ac:dyDescent="0.25">
      <c r="A172" s="63"/>
      <c r="B172" s="55"/>
      <c r="C172" s="3" t="s">
        <v>21</v>
      </c>
      <c r="D172" s="4" t="s">
        <v>16</v>
      </c>
      <c r="E172" s="5">
        <v>3</v>
      </c>
      <c r="F172" s="17">
        <v>5</v>
      </c>
      <c r="G172" s="6"/>
      <c r="H172" s="7">
        <v>30</v>
      </c>
      <c r="I172" s="7"/>
      <c r="J172" s="7">
        <f>F172*H172</f>
        <v>150</v>
      </c>
      <c r="K172" s="7">
        <f>J172</f>
        <v>150</v>
      </c>
    </row>
    <row r="173" spans="1:11" x14ac:dyDescent="0.25">
      <c r="A173" s="63"/>
      <c r="B173" s="55"/>
      <c r="C173" s="3" t="s">
        <v>21</v>
      </c>
      <c r="D173" s="19" t="s">
        <v>17</v>
      </c>
      <c r="E173" s="8">
        <v>2</v>
      </c>
      <c r="F173" s="9"/>
      <c r="G173" s="7">
        <v>51</v>
      </c>
      <c r="H173" s="6"/>
      <c r="I173" s="7">
        <f>E173*G173</f>
        <v>102</v>
      </c>
      <c r="J173" s="16"/>
      <c r="K173" s="7">
        <f>I173</f>
        <v>102</v>
      </c>
    </row>
    <row r="174" spans="1:11" x14ac:dyDescent="0.25">
      <c r="A174" s="63"/>
      <c r="B174" s="56"/>
      <c r="C174" s="10"/>
      <c r="D174" s="11" t="s">
        <v>18</v>
      </c>
      <c r="E174" s="12">
        <v>60</v>
      </c>
      <c r="F174" s="12">
        <v>65</v>
      </c>
      <c r="G174" s="13"/>
      <c r="H174" s="13"/>
      <c r="I174" s="14"/>
      <c r="J174" s="14"/>
      <c r="K174" s="14">
        <f>SUM(K164:K173)</f>
        <v>4357</v>
      </c>
    </row>
    <row r="175" spans="1:11" x14ac:dyDescent="0.25">
      <c r="A175" s="63"/>
      <c r="B175" s="55" t="s">
        <v>39</v>
      </c>
      <c r="C175" s="3" t="s">
        <v>19</v>
      </c>
      <c r="D175" s="4" t="s">
        <v>12</v>
      </c>
      <c r="E175" s="8">
        <v>11</v>
      </c>
      <c r="F175" s="9"/>
      <c r="G175" s="7">
        <v>123</v>
      </c>
      <c r="H175" s="7"/>
      <c r="I175" s="7">
        <f>E175*G175</f>
        <v>1353</v>
      </c>
      <c r="J175" s="7"/>
      <c r="K175" s="7">
        <f>I175</f>
        <v>1353</v>
      </c>
    </row>
    <row r="176" spans="1:11" x14ac:dyDescent="0.25">
      <c r="A176" s="63"/>
      <c r="B176" s="55"/>
      <c r="C176" s="3" t="s">
        <v>19</v>
      </c>
      <c r="D176" s="4" t="s">
        <v>14</v>
      </c>
      <c r="E176" s="8">
        <v>1</v>
      </c>
      <c r="F176" s="9">
        <v>2</v>
      </c>
      <c r="G176" s="6"/>
      <c r="H176" s="7">
        <v>30</v>
      </c>
      <c r="I176" s="7"/>
      <c r="J176" s="7">
        <f>F176*H176</f>
        <v>60</v>
      </c>
      <c r="K176" s="7">
        <f>J176</f>
        <v>60</v>
      </c>
    </row>
    <row r="177" spans="1:11" x14ac:dyDescent="0.25">
      <c r="A177" s="63"/>
      <c r="B177" s="55"/>
      <c r="C177" s="3" t="s">
        <v>19</v>
      </c>
      <c r="D177" s="4" t="s">
        <v>15</v>
      </c>
      <c r="E177" s="5">
        <v>8</v>
      </c>
      <c r="F177" s="9">
        <v>13</v>
      </c>
      <c r="G177" s="6"/>
      <c r="H177" s="7">
        <v>30</v>
      </c>
      <c r="I177" s="7"/>
      <c r="J177" s="7">
        <f>F177*H177</f>
        <v>390</v>
      </c>
      <c r="K177" s="7">
        <f>J177</f>
        <v>390</v>
      </c>
    </row>
    <row r="178" spans="1:11" x14ac:dyDescent="0.25">
      <c r="A178" s="63"/>
      <c r="B178" s="55"/>
      <c r="C178" s="3" t="s">
        <v>19</v>
      </c>
      <c r="D178" s="4" t="s">
        <v>16</v>
      </c>
      <c r="E178" s="8">
        <v>5</v>
      </c>
      <c r="F178" s="17">
        <v>9</v>
      </c>
      <c r="G178" s="6"/>
      <c r="H178" s="7">
        <v>30</v>
      </c>
      <c r="I178" s="7"/>
      <c r="J178" s="7">
        <f>F178*H178</f>
        <v>270</v>
      </c>
      <c r="K178" s="7">
        <f>J178</f>
        <v>270</v>
      </c>
    </row>
    <row r="179" spans="1:11" x14ac:dyDescent="0.25">
      <c r="A179" s="63"/>
      <c r="B179" s="55"/>
      <c r="C179" s="3" t="s">
        <v>19</v>
      </c>
      <c r="D179" s="4" t="s">
        <v>17</v>
      </c>
      <c r="E179" s="8">
        <v>2</v>
      </c>
      <c r="F179" s="17"/>
      <c r="G179" s="7">
        <v>63</v>
      </c>
      <c r="H179" s="7"/>
      <c r="I179" s="7">
        <f>E179*G179</f>
        <v>126</v>
      </c>
      <c r="J179" s="7"/>
      <c r="K179" s="7">
        <f>I179</f>
        <v>126</v>
      </c>
    </row>
    <row r="180" spans="1:11" x14ac:dyDescent="0.25">
      <c r="A180" s="63"/>
      <c r="B180" s="55"/>
      <c r="C180" s="33"/>
      <c r="D180" s="34" t="s">
        <v>18</v>
      </c>
      <c r="E180" s="35">
        <v>27</v>
      </c>
      <c r="F180" s="35">
        <v>24</v>
      </c>
      <c r="G180" s="36"/>
      <c r="H180" s="36"/>
      <c r="I180" s="37"/>
      <c r="J180" s="37"/>
      <c r="K180" s="37">
        <f>SUM(K175:K179)</f>
        <v>2199</v>
      </c>
    </row>
    <row r="181" spans="1:11" x14ac:dyDescent="0.25">
      <c r="A181" s="63"/>
      <c r="B181" s="52"/>
      <c r="C181" s="48"/>
      <c r="D181" s="49" t="s">
        <v>90</v>
      </c>
      <c r="E181" s="50">
        <v>2259</v>
      </c>
      <c r="F181" s="50">
        <v>3307</v>
      </c>
      <c r="G181" s="13"/>
      <c r="H181" s="13"/>
      <c r="I181" s="51"/>
      <c r="J181" s="51"/>
      <c r="K181" s="51">
        <f>K180+K174+K163+K151+K138+K128+K111+K100+K85+K74+K62+K40+K31+K22+K15</f>
        <v>124405</v>
      </c>
    </row>
    <row r="182" spans="1:11" x14ac:dyDescent="0.25">
      <c r="E182" s="24"/>
      <c r="F182" s="25"/>
    </row>
    <row r="183" spans="1:11" x14ac:dyDescent="0.25">
      <c r="E183" s="18"/>
      <c r="F183" s="20"/>
    </row>
    <row r="1990" spans="5:6" x14ac:dyDescent="0.25">
      <c r="E1990" s="18"/>
      <c r="F1990" s="31"/>
    </row>
  </sheetData>
  <autoFilter ref="B2:K182" xr:uid="{00000000-0009-0000-0000-000001000000}"/>
  <mergeCells count="17">
    <mergeCell ref="D1:F1"/>
    <mergeCell ref="A3:A181"/>
    <mergeCell ref="B3:B15"/>
    <mergeCell ref="B16:B22"/>
    <mergeCell ref="B23:B31"/>
    <mergeCell ref="B32:B40"/>
    <mergeCell ref="B41:B62"/>
    <mergeCell ref="B63:B74"/>
    <mergeCell ref="B75:B85"/>
    <mergeCell ref="B164:B174"/>
    <mergeCell ref="B175:B180"/>
    <mergeCell ref="B86:B100"/>
    <mergeCell ref="B101:B111"/>
    <mergeCell ref="B112:B128"/>
    <mergeCell ref="B129:B138"/>
    <mergeCell ref="B139:B151"/>
    <mergeCell ref="B152:B163"/>
  </mergeCells>
  <pageMargins left="0.7" right="0.7" top="0.75" bottom="0.75" header="0.3" footer="0.3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832"/>
  <sheetViews>
    <sheetView zoomScaleNormal="100" workbookViewId="0">
      <selection activeCell="O14" sqref="O14"/>
    </sheetView>
  </sheetViews>
  <sheetFormatPr defaultColWidth="8.85546875" defaultRowHeight="15.75" x14ac:dyDescent="0.25"/>
  <cols>
    <col min="1" max="1" width="8.85546875" style="23"/>
    <col min="2" max="2" width="10.85546875" style="30" customWidth="1"/>
    <col min="3" max="3" width="11.140625" style="30" customWidth="1"/>
    <col min="4" max="4" width="45.85546875" style="23" customWidth="1"/>
    <col min="5" max="5" width="12.28515625" style="23" customWidth="1"/>
    <col min="6" max="6" width="11.85546875" style="23" customWidth="1"/>
    <col min="7" max="7" width="10.42578125" style="23" customWidth="1"/>
    <col min="8" max="8" width="10" style="23" customWidth="1"/>
    <col min="9" max="9" width="10.5703125" style="23" customWidth="1"/>
    <col min="10" max="10" width="10.140625" style="23" customWidth="1"/>
    <col min="11" max="11" width="12" style="23" customWidth="1"/>
    <col min="12" max="16384" width="8.85546875" style="23"/>
  </cols>
  <sheetData>
    <row r="1" spans="1:11" x14ac:dyDescent="0.25">
      <c r="B1" s="22"/>
      <c r="C1" s="22"/>
      <c r="D1" s="60" t="s">
        <v>98</v>
      </c>
      <c r="E1" s="60"/>
      <c r="F1" s="60"/>
      <c r="G1" s="22"/>
      <c r="H1" s="22"/>
      <c r="I1" s="22"/>
      <c r="J1" s="22"/>
      <c r="K1" s="22"/>
    </row>
    <row r="2" spans="1:11" ht="78.75" x14ac:dyDescent="0.25">
      <c r="A2" s="53" t="s">
        <v>91</v>
      </c>
      <c r="B2" s="2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x14ac:dyDescent="0.25">
      <c r="A3" s="63" t="s">
        <v>94</v>
      </c>
      <c r="B3" s="55" t="s">
        <v>53</v>
      </c>
      <c r="C3" s="3" t="s">
        <v>26</v>
      </c>
      <c r="D3" s="4" t="s">
        <v>87</v>
      </c>
      <c r="E3" s="8">
        <v>2</v>
      </c>
      <c r="F3" s="9"/>
      <c r="G3" s="7">
        <v>53</v>
      </c>
      <c r="H3" s="7"/>
      <c r="I3" s="7">
        <f>E3*G3</f>
        <v>106</v>
      </c>
      <c r="J3" s="7"/>
      <c r="K3" s="7">
        <f>I3</f>
        <v>106</v>
      </c>
    </row>
    <row r="4" spans="1:11" x14ac:dyDescent="0.25">
      <c r="A4" s="63"/>
      <c r="B4" s="55"/>
      <c r="C4" s="3" t="s">
        <v>26</v>
      </c>
      <c r="D4" s="4" t="s">
        <v>20</v>
      </c>
      <c r="E4" s="8">
        <v>53</v>
      </c>
      <c r="F4" s="9">
        <v>82</v>
      </c>
      <c r="G4" s="6"/>
      <c r="H4" s="7">
        <v>21</v>
      </c>
      <c r="I4" s="7"/>
      <c r="J4" s="7">
        <f>F4*H4</f>
        <v>1722</v>
      </c>
      <c r="K4" s="7">
        <f>J4</f>
        <v>1722</v>
      </c>
    </row>
    <row r="5" spans="1:11" x14ac:dyDescent="0.25">
      <c r="A5" s="63"/>
      <c r="B5" s="55"/>
      <c r="C5" s="3" t="s">
        <v>26</v>
      </c>
      <c r="D5" s="4" t="s">
        <v>14</v>
      </c>
      <c r="E5" s="8">
        <v>5</v>
      </c>
      <c r="F5" s="9">
        <v>8</v>
      </c>
      <c r="G5" s="6"/>
      <c r="H5" s="7">
        <v>21</v>
      </c>
      <c r="I5" s="7"/>
      <c r="J5" s="7">
        <f>F5*H5</f>
        <v>168</v>
      </c>
      <c r="K5" s="7">
        <f>J5</f>
        <v>168</v>
      </c>
    </row>
    <row r="6" spans="1:11" x14ac:dyDescent="0.25">
      <c r="A6" s="63"/>
      <c r="B6" s="55"/>
      <c r="C6" s="3" t="s">
        <v>26</v>
      </c>
      <c r="D6" s="4" t="s">
        <v>15</v>
      </c>
      <c r="E6" s="8">
        <v>70</v>
      </c>
      <c r="F6" s="9">
        <v>108</v>
      </c>
      <c r="G6" s="6"/>
      <c r="H6" s="7">
        <v>21</v>
      </c>
      <c r="I6" s="7"/>
      <c r="J6" s="7">
        <f>F6*H6</f>
        <v>2268</v>
      </c>
      <c r="K6" s="7">
        <f>J6</f>
        <v>2268</v>
      </c>
    </row>
    <row r="7" spans="1:11" x14ac:dyDescent="0.25">
      <c r="A7" s="63"/>
      <c r="B7" s="55"/>
      <c r="C7" s="3" t="s">
        <v>26</v>
      </c>
      <c r="D7" s="4" t="s">
        <v>16</v>
      </c>
      <c r="E7" s="8">
        <v>40</v>
      </c>
      <c r="F7" s="17">
        <v>67</v>
      </c>
      <c r="G7" s="6"/>
      <c r="H7" s="7">
        <v>17</v>
      </c>
      <c r="I7" s="7"/>
      <c r="J7" s="7">
        <f>F7*H7</f>
        <v>1139</v>
      </c>
      <c r="K7" s="7">
        <f>J7</f>
        <v>1139</v>
      </c>
    </row>
    <row r="8" spans="1:11" x14ac:dyDescent="0.25">
      <c r="A8" s="63"/>
      <c r="B8" s="55"/>
      <c r="C8" s="3" t="s">
        <v>26</v>
      </c>
      <c r="D8" s="4" t="s">
        <v>17</v>
      </c>
      <c r="E8" s="8">
        <v>10</v>
      </c>
      <c r="F8" s="9"/>
      <c r="G8" s="7">
        <v>33</v>
      </c>
      <c r="H8" s="7"/>
      <c r="I8" s="7">
        <f>E8*G8</f>
        <v>330</v>
      </c>
      <c r="J8" s="7"/>
      <c r="K8" s="7">
        <f>I8</f>
        <v>330</v>
      </c>
    </row>
    <row r="9" spans="1:11" x14ac:dyDescent="0.25">
      <c r="A9" s="63"/>
      <c r="B9" s="55"/>
      <c r="C9" s="3" t="s">
        <v>21</v>
      </c>
      <c r="D9" s="4" t="s">
        <v>20</v>
      </c>
      <c r="E9" s="8">
        <v>3</v>
      </c>
      <c r="F9" s="9">
        <v>5</v>
      </c>
      <c r="G9" s="6"/>
      <c r="H9" s="7">
        <v>30</v>
      </c>
      <c r="I9" s="7"/>
      <c r="J9" s="7">
        <f>F9*H9</f>
        <v>150</v>
      </c>
      <c r="K9" s="7">
        <f>J9</f>
        <v>150</v>
      </c>
    </row>
    <row r="10" spans="1:11" x14ac:dyDescent="0.25">
      <c r="A10" s="63"/>
      <c r="B10" s="55"/>
      <c r="C10" s="3" t="s">
        <v>21</v>
      </c>
      <c r="D10" s="4" t="s">
        <v>15</v>
      </c>
      <c r="E10" s="8">
        <v>4</v>
      </c>
      <c r="F10" s="9">
        <v>7</v>
      </c>
      <c r="G10" s="6"/>
      <c r="H10" s="7">
        <v>30</v>
      </c>
      <c r="I10" s="7"/>
      <c r="J10" s="7">
        <f>F10*H10</f>
        <v>210</v>
      </c>
      <c r="K10" s="7">
        <f>J10</f>
        <v>210</v>
      </c>
    </row>
    <row r="11" spans="1:11" x14ac:dyDescent="0.25">
      <c r="A11" s="63"/>
      <c r="B11" s="55"/>
      <c r="C11" s="3" t="s">
        <v>21</v>
      </c>
      <c r="D11" s="4" t="s">
        <v>16</v>
      </c>
      <c r="E11" s="8">
        <v>2</v>
      </c>
      <c r="F11" s="17">
        <v>4</v>
      </c>
      <c r="G11" s="6"/>
      <c r="H11" s="7">
        <v>30</v>
      </c>
      <c r="I11" s="7"/>
      <c r="J11" s="7">
        <f>F11*H11</f>
        <v>120</v>
      </c>
      <c r="K11" s="7">
        <f>J11</f>
        <v>120</v>
      </c>
    </row>
    <row r="12" spans="1:11" x14ac:dyDescent="0.25">
      <c r="A12" s="63"/>
      <c r="B12" s="55"/>
      <c r="C12" s="3" t="s">
        <v>19</v>
      </c>
      <c r="D12" s="4" t="s">
        <v>20</v>
      </c>
      <c r="E12" s="8">
        <v>1</v>
      </c>
      <c r="F12" s="9">
        <v>2</v>
      </c>
      <c r="G12" s="6"/>
      <c r="H12" s="7">
        <v>30</v>
      </c>
      <c r="I12" s="7"/>
      <c r="J12" s="7">
        <f>F12*H12</f>
        <v>60</v>
      </c>
      <c r="K12" s="7">
        <f>J12</f>
        <v>60</v>
      </c>
    </row>
    <row r="13" spans="1:11" x14ac:dyDescent="0.25">
      <c r="A13" s="63"/>
      <c r="B13" s="55"/>
      <c r="C13" s="3" t="s">
        <v>19</v>
      </c>
      <c r="D13" s="4" t="s">
        <v>16</v>
      </c>
      <c r="E13" s="8">
        <v>4</v>
      </c>
      <c r="F13" s="17">
        <v>7</v>
      </c>
      <c r="G13" s="6"/>
      <c r="H13" s="7">
        <v>30</v>
      </c>
      <c r="I13" s="7"/>
      <c r="J13" s="7">
        <f>F13*H13</f>
        <v>210</v>
      </c>
      <c r="K13" s="7">
        <f>J13</f>
        <v>210</v>
      </c>
    </row>
    <row r="14" spans="1:11" x14ac:dyDescent="0.25">
      <c r="A14" s="63"/>
      <c r="B14" s="56"/>
      <c r="C14" s="10"/>
      <c r="D14" s="11" t="s">
        <v>18</v>
      </c>
      <c r="E14" s="12">
        <v>194</v>
      </c>
      <c r="F14" s="12">
        <v>290</v>
      </c>
      <c r="G14" s="13"/>
      <c r="H14" s="13"/>
      <c r="I14" s="14"/>
      <c r="J14" s="14"/>
      <c r="K14" s="14">
        <f>SUM(K3:K13)</f>
        <v>6483</v>
      </c>
    </row>
    <row r="15" spans="1:11" x14ac:dyDescent="0.25">
      <c r="A15" s="63"/>
      <c r="B15" s="55" t="s">
        <v>54</v>
      </c>
      <c r="C15" s="3" t="s">
        <v>26</v>
      </c>
      <c r="D15" s="4" t="s">
        <v>86</v>
      </c>
      <c r="E15" s="5">
        <v>11</v>
      </c>
      <c r="F15" s="9"/>
      <c r="G15" s="7">
        <v>58</v>
      </c>
      <c r="H15" s="6"/>
      <c r="I15" s="7">
        <f>E15*G15</f>
        <v>638</v>
      </c>
      <c r="J15" s="7"/>
      <c r="K15" s="7">
        <f>I15</f>
        <v>638</v>
      </c>
    </row>
    <row r="16" spans="1:11" x14ac:dyDescent="0.25">
      <c r="A16" s="63"/>
      <c r="B16" s="55"/>
      <c r="C16" s="3" t="s">
        <v>26</v>
      </c>
      <c r="D16" s="4" t="s">
        <v>87</v>
      </c>
      <c r="E16" s="8">
        <v>28</v>
      </c>
      <c r="F16" s="9"/>
      <c r="G16" s="7">
        <v>53</v>
      </c>
      <c r="H16" s="6"/>
      <c r="I16" s="7">
        <f>E16*G16</f>
        <v>1484</v>
      </c>
      <c r="J16" s="7"/>
      <c r="K16" s="7">
        <f>I16</f>
        <v>1484</v>
      </c>
    </row>
    <row r="17" spans="1:11" x14ac:dyDescent="0.25">
      <c r="A17" s="63"/>
      <c r="B17" s="55"/>
      <c r="C17" s="3" t="s">
        <v>26</v>
      </c>
      <c r="D17" s="4" t="s">
        <v>20</v>
      </c>
      <c r="E17" s="8">
        <v>23</v>
      </c>
      <c r="F17" s="9">
        <v>35</v>
      </c>
      <c r="G17" s="6"/>
      <c r="H17" s="7">
        <v>21</v>
      </c>
      <c r="I17" s="7"/>
      <c r="J17" s="7">
        <f>F17*H17</f>
        <v>735</v>
      </c>
      <c r="K17" s="7">
        <f>J17</f>
        <v>735</v>
      </c>
    </row>
    <row r="18" spans="1:11" x14ac:dyDescent="0.25">
      <c r="A18" s="63"/>
      <c r="B18" s="55"/>
      <c r="C18" s="3" t="s">
        <v>26</v>
      </c>
      <c r="D18" s="4" t="s">
        <v>15</v>
      </c>
      <c r="E18" s="8">
        <v>300</v>
      </c>
      <c r="F18" s="9">
        <v>462</v>
      </c>
      <c r="G18" s="6"/>
      <c r="H18" s="7">
        <v>21</v>
      </c>
      <c r="I18" s="7"/>
      <c r="J18" s="7">
        <f>F18*H18</f>
        <v>9702</v>
      </c>
      <c r="K18" s="7">
        <f>J18</f>
        <v>9702</v>
      </c>
    </row>
    <row r="19" spans="1:11" x14ac:dyDescent="0.25">
      <c r="A19" s="63"/>
      <c r="B19" s="55"/>
      <c r="C19" s="3" t="s">
        <v>26</v>
      </c>
      <c r="D19" s="4" t="s">
        <v>16</v>
      </c>
      <c r="E19" s="8">
        <v>147</v>
      </c>
      <c r="F19" s="17">
        <v>245</v>
      </c>
      <c r="G19" s="6"/>
      <c r="H19" s="7">
        <v>17</v>
      </c>
      <c r="I19" s="7"/>
      <c r="J19" s="7">
        <f>F19*H19</f>
        <v>4165</v>
      </c>
      <c r="K19" s="7">
        <f>J19</f>
        <v>4165</v>
      </c>
    </row>
    <row r="20" spans="1:11" x14ac:dyDescent="0.25">
      <c r="A20" s="63"/>
      <c r="B20" s="55"/>
      <c r="C20" s="3" t="s">
        <v>21</v>
      </c>
      <c r="D20" s="4" t="s">
        <v>15</v>
      </c>
      <c r="E20" s="8">
        <v>70</v>
      </c>
      <c r="F20" s="9">
        <v>117</v>
      </c>
      <c r="G20" s="6"/>
      <c r="H20" s="7">
        <v>30</v>
      </c>
      <c r="I20" s="7"/>
      <c r="J20" s="7">
        <f>F20*H20</f>
        <v>3510</v>
      </c>
      <c r="K20" s="7">
        <f>J20</f>
        <v>3510</v>
      </c>
    </row>
    <row r="21" spans="1:11" x14ac:dyDescent="0.25">
      <c r="A21" s="63"/>
      <c r="B21" s="55"/>
      <c r="C21" s="3" t="s">
        <v>21</v>
      </c>
      <c r="D21" s="4" t="s">
        <v>16</v>
      </c>
      <c r="E21" s="8">
        <v>41</v>
      </c>
      <c r="F21" s="17">
        <v>75</v>
      </c>
      <c r="G21" s="6"/>
      <c r="H21" s="7">
        <v>30</v>
      </c>
      <c r="I21" s="7"/>
      <c r="J21" s="7">
        <f>F21*H21</f>
        <v>2250</v>
      </c>
      <c r="K21" s="7">
        <f>J21</f>
        <v>2250</v>
      </c>
    </row>
    <row r="22" spans="1:11" x14ac:dyDescent="0.25">
      <c r="A22" s="63"/>
      <c r="B22" s="55"/>
      <c r="C22" s="33"/>
      <c r="D22" s="34" t="s">
        <v>18</v>
      </c>
      <c r="E22" s="35">
        <v>620</v>
      </c>
      <c r="F22" s="35">
        <v>934</v>
      </c>
      <c r="G22" s="36"/>
      <c r="H22" s="36"/>
      <c r="I22" s="37"/>
      <c r="J22" s="37"/>
      <c r="K22" s="37">
        <f>SUM(K15:K21)</f>
        <v>22484</v>
      </c>
    </row>
    <row r="23" spans="1:11" x14ac:dyDescent="0.25">
      <c r="A23" s="63"/>
      <c r="B23" s="52"/>
      <c r="C23" s="48"/>
      <c r="D23" s="49" t="s">
        <v>97</v>
      </c>
      <c r="E23" s="50">
        <v>814</v>
      </c>
      <c r="F23" s="50">
        <v>1224</v>
      </c>
      <c r="G23" s="13"/>
      <c r="H23" s="13"/>
      <c r="I23" s="51"/>
      <c r="J23" s="51"/>
      <c r="K23" s="51">
        <f>K22+K14</f>
        <v>28967</v>
      </c>
    </row>
    <row r="24" spans="1:11" x14ac:dyDescent="0.25">
      <c r="E24" s="24"/>
      <c r="F24" s="25"/>
    </row>
    <row r="25" spans="1:11" x14ac:dyDescent="0.25">
      <c r="E25" s="18"/>
      <c r="F25" s="20"/>
    </row>
    <row r="1832" spans="5:6" x14ac:dyDescent="0.25">
      <c r="E1832" s="18"/>
      <c r="F1832" s="31"/>
    </row>
  </sheetData>
  <autoFilter ref="B2:K24" xr:uid="{00000000-0009-0000-0000-000002000000}"/>
  <mergeCells count="4">
    <mergeCell ref="A3:A23"/>
    <mergeCell ref="B3:B14"/>
    <mergeCell ref="B15:B22"/>
    <mergeCell ref="D1:F1"/>
  </mergeCells>
  <pageMargins left="0.7" right="0.7" top="0.75" bottom="0.75" header="0.3" footer="0.3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925"/>
  <sheetViews>
    <sheetView topLeftCell="A100" zoomScaleNormal="100" workbookViewId="0">
      <selection activeCell="O10" sqref="O10"/>
    </sheetView>
  </sheetViews>
  <sheetFormatPr defaultColWidth="8.85546875" defaultRowHeight="15.75" x14ac:dyDescent="0.25"/>
  <cols>
    <col min="1" max="1" width="8.85546875" style="23"/>
    <col min="2" max="2" width="10.85546875" style="30" customWidth="1"/>
    <col min="3" max="3" width="11.140625" style="30" customWidth="1"/>
    <col min="4" max="4" width="45.85546875" style="23" customWidth="1"/>
    <col min="5" max="5" width="12.28515625" style="23" customWidth="1"/>
    <col min="6" max="6" width="11.85546875" style="23" customWidth="1"/>
    <col min="7" max="7" width="10.42578125" style="23" customWidth="1"/>
    <col min="8" max="8" width="10" style="23" customWidth="1"/>
    <col min="9" max="9" width="10.5703125" style="23" customWidth="1"/>
    <col min="10" max="10" width="10.140625" style="23" customWidth="1"/>
    <col min="11" max="11" width="12" style="23" customWidth="1"/>
    <col min="12" max="16384" width="8.85546875" style="23"/>
  </cols>
  <sheetData>
    <row r="1" spans="1:11" x14ac:dyDescent="0.25">
      <c r="B1" s="22"/>
      <c r="C1" s="22"/>
      <c r="D1" s="60" t="s">
        <v>98</v>
      </c>
      <c r="E1" s="60"/>
      <c r="F1" s="60"/>
      <c r="G1" s="22"/>
      <c r="H1" s="22"/>
      <c r="I1" s="22"/>
      <c r="J1" s="22"/>
      <c r="K1" s="22"/>
    </row>
    <row r="2" spans="1:11" ht="78.75" x14ac:dyDescent="0.25">
      <c r="A2" s="53" t="s">
        <v>91</v>
      </c>
      <c r="B2" s="2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x14ac:dyDescent="0.25">
      <c r="A3" s="63" t="s">
        <v>95</v>
      </c>
      <c r="B3" s="55" t="s">
        <v>73</v>
      </c>
      <c r="C3" s="40" t="s">
        <v>19</v>
      </c>
      <c r="D3" s="41" t="s">
        <v>20</v>
      </c>
      <c r="E3" s="46">
        <v>11</v>
      </c>
      <c r="F3" s="45">
        <v>18</v>
      </c>
      <c r="G3" s="44"/>
      <c r="H3" s="43">
        <v>30</v>
      </c>
      <c r="I3" s="43"/>
      <c r="J3" s="43">
        <f>F3*H3</f>
        <v>540</v>
      </c>
      <c r="K3" s="43">
        <f>J3</f>
        <v>540</v>
      </c>
    </row>
    <row r="4" spans="1:11" x14ac:dyDescent="0.25">
      <c r="A4" s="63"/>
      <c r="B4" s="55"/>
      <c r="C4" s="3" t="s">
        <v>19</v>
      </c>
      <c r="D4" s="4" t="s">
        <v>14</v>
      </c>
      <c r="E4" s="8">
        <v>2</v>
      </c>
      <c r="F4" s="9">
        <v>3</v>
      </c>
      <c r="G4" s="6"/>
      <c r="H4" s="7">
        <v>30</v>
      </c>
      <c r="I4" s="7"/>
      <c r="J4" s="7">
        <f>F4*H4</f>
        <v>90</v>
      </c>
      <c r="K4" s="7">
        <f>J4</f>
        <v>90</v>
      </c>
    </row>
    <row r="5" spans="1:11" x14ac:dyDescent="0.25">
      <c r="A5" s="63"/>
      <c r="B5" s="55"/>
      <c r="C5" s="3" t="s">
        <v>19</v>
      </c>
      <c r="D5" s="4" t="s">
        <v>15</v>
      </c>
      <c r="E5" s="8">
        <v>15</v>
      </c>
      <c r="F5" s="9">
        <v>25</v>
      </c>
      <c r="G5" s="6"/>
      <c r="H5" s="7">
        <v>30</v>
      </c>
      <c r="I5" s="7"/>
      <c r="J5" s="7">
        <f>F5*H5</f>
        <v>750</v>
      </c>
      <c r="K5" s="7">
        <f>J5</f>
        <v>750</v>
      </c>
    </row>
    <row r="6" spans="1:11" x14ac:dyDescent="0.25">
      <c r="A6" s="63"/>
      <c r="B6" s="55"/>
      <c r="C6" s="3" t="s">
        <v>19</v>
      </c>
      <c r="D6" s="4" t="s">
        <v>16</v>
      </c>
      <c r="E6" s="8">
        <v>8</v>
      </c>
      <c r="F6" s="17">
        <v>15</v>
      </c>
      <c r="G6" s="6"/>
      <c r="H6" s="7">
        <v>30</v>
      </c>
      <c r="I6" s="7"/>
      <c r="J6" s="7">
        <f>F6*H6</f>
        <v>450</v>
      </c>
      <c r="K6" s="7">
        <f>J6</f>
        <v>450</v>
      </c>
    </row>
    <row r="7" spans="1:11" x14ac:dyDescent="0.25">
      <c r="A7" s="63"/>
      <c r="B7" s="55"/>
      <c r="C7" s="3" t="s">
        <v>19</v>
      </c>
      <c r="D7" s="4" t="s">
        <v>17</v>
      </c>
      <c r="E7" s="8">
        <v>3</v>
      </c>
      <c r="F7" s="9"/>
      <c r="G7" s="7">
        <v>63</v>
      </c>
      <c r="H7" s="7"/>
      <c r="I7" s="7">
        <f>E7*G7</f>
        <v>189</v>
      </c>
      <c r="J7" s="7"/>
      <c r="K7" s="7">
        <f>I7</f>
        <v>189</v>
      </c>
    </row>
    <row r="8" spans="1:11" x14ac:dyDescent="0.25">
      <c r="A8" s="63"/>
      <c r="B8" s="55"/>
      <c r="C8" s="3" t="s">
        <v>21</v>
      </c>
      <c r="D8" s="4" t="s">
        <v>13</v>
      </c>
      <c r="E8" s="8">
        <v>2</v>
      </c>
      <c r="F8" s="9"/>
      <c r="G8" s="7">
        <v>53</v>
      </c>
      <c r="H8" s="7"/>
      <c r="I8" s="7">
        <f>E8*G8</f>
        <v>106</v>
      </c>
      <c r="J8" s="7"/>
      <c r="K8" s="7">
        <f>I8</f>
        <v>106</v>
      </c>
    </row>
    <row r="9" spans="1:11" x14ac:dyDescent="0.25">
      <c r="A9" s="63"/>
      <c r="B9" s="55"/>
      <c r="C9" s="3" t="s">
        <v>21</v>
      </c>
      <c r="D9" s="4" t="s">
        <v>20</v>
      </c>
      <c r="E9" s="8">
        <v>13</v>
      </c>
      <c r="F9" s="9">
        <v>22</v>
      </c>
      <c r="G9" s="6"/>
      <c r="H9" s="7">
        <v>30</v>
      </c>
      <c r="I9" s="7"/>
      <c r="J9" s="7">
        <f>F9*H9</f>
        <v>660</v>
      </c>
      <c r="K9" s="7">
        <f>J9</f>
        <v>660</v>
      </c>
    </row>
    <row r="10" spans="1:11" x14ac:dyDescent="0.25">
      <c r="A10" s="63"/>
      <c r="B10" s="55"/>
      <c r="C10" s="3" t="s">
        <v>21</v>
      </c>
      <c r="D10" s="4" t="s">
        <v>14</v>
      </c>
      <c r="E10" s="8">
        <v>7</v>
      </c>
      <c r="F10" s="9">
        <v>12</v>
      </c>
      <c r="G10" s="6"/>
      <c r="H10" s="7">
        <v>30</v>
      </c>
      <c r="I10" s="7"/>
      <c r="J10" s="7">
        <f>F10*H10</f>
        <v>360</v>
      </c>
      <c r="K10" s="7">
        <f>J10</f>
        <v>360</v>
      </c>
    </row>
    <row r="11" spans="1:11" x14ac:dyDescent="0.25">
      <c r="A11" s="63"/>
      <c r="B11" s="55"/>
      <c r="C11" s="3" t="s">
        <v>21</v>
      </c>
      <c r="D11" s="4" t="s">
        <v>15</v>
      </c>
      <c r="E11" s="8">
        <v>100</v>
      </c>
      <c r="F11" s="9">
        <v>167</v>
      </c>
      <c r="G11" s="6"/>
      <c r="H11" s="7">
        <v>30</v>
      </c>
      <c r="I11" s="7"/>
      <c r="J11" s="7">
        <f>F11*H11</f>
        <v>5010</v>
      </c>
      <c r="K11" s="7">
        <f>J11</f>
        <v>5010</v>
      </c>
    </row>
    <row r="12" spans="1:11" x14ac:dyDescent="0.25">
      <c r="A12" s="63"/>
      <c r="B12" s="55"/>
      <c r="C12" s="3" t="s">
        <v>21</v>
      </c>
      <c r="D12" s="4" t="s">
        <v>16</v>
      </c>
      <c r="E12" s="8">
        <v>50</v>
      </c>
      <c r="F12" s="17">
        <v>91</v>
      </c>
      <c r="G12" s="6"/>
      <c r="H12" s="7">
        <v>30</v>
      </c>
      <c r="I12" s="7"/>
      <c r="J12" s="7">
        <f>F12*H12</f>
        <v>2730</v>
      </c>
      <c r="K12" s="7">
        <f>J12</f>
        <v>2730</v>
      </c>
    </row>
    <row r="13" spans="1:11" x14ac:dyDescent="0.25">
      <c r="A13" s="63"/>
      <c r="B13" s="55"/>
      <c r="C13" s="3" t="s">
        <v>21</v>
      </c>
      <c r="D13" s="4" t="s">
        <v>17</v>
      </c>
      <c r="E13" s="8">
        <v>8</v>
      </c>
      <c r="F13" s="9"/>
      <c r="G13" s="7">
        <v>51</v>
      </c>
      <c r="H13" s="7"/>
      <c r="I13" s="7">
        <f>E13*G13</f>
        <v>408</v>
      </c>
      <c r="J13" s="7"/>
      <c r="K13" s="7">
        <f>I13</f>
        <v>408</v>
      </c>
    </row>
    <row r="14" spans="1:11" x14ac:dyDescent="0.25">
      <c r="A14" s="63"/>
      <c r="B14" s="55"/>
      <c r="C14" s="3" t="s">
        <v>23</v>
      </c>
      <c r="D14" s="4" t="s">
        <v>13</v>
      </c>
      <c r="E14" s="8">
        <v>2</v>
      </c>
      <c r="F14" s="9"/>
      <c r="G14" s="7">
        <v>53</v>
      </c>
      <c r="H14" s="7"/>
      <c r="I14" s="7">
        <f>E14*G14</f>
        <v>106</v>
      </c>
      <c r="J14" s="7"/>
      <c r="K14" s="7">
        <f>I14</f>
        <v>106</v>
      </c>
    </row>
    <row r="15" spans="1:11" x14ac:dyDescent="0.25">
      <c r="A15" s="63"/>
      <c r="B15" s="55"/>
      <c r="C15" s="3" t="s">
        <v>23</v>
      </c>
      <c r="D15" s="4" t="s">
        <v>20</v>
      </c>
      <c r="E15" s="8">
        <v>63</v>
      </c>
      <c r="F15" s="9">
        <v>105</v>
      </c>
      <c r="G15" s="6"/>
      <c r="H15" s="7">
        <v>27</v>
      </c>
      <c r="I15" s="7"/>
      <c r="J15" s="7">
        <f>F15*H15</f>
        <v>2835</v>
      </c>
      <c r="K15" s="7">
        <f>J15</f>
        <v>2835</v>
      </c>
    </row>
    <row r="16" spans="1:11" x14ac:dyDescent="0.25">
      <c r="A16" s="63"/>
      <c r="B16" s="55"/>
      <c r="C16" s="3" t="s">
        <v>23</v>
      </c>
      <c r="D16" s="4" t="s">
        <v>14</v>
      </c>
      <c r="E16" s="8">
        <v>6</v>
      </c>
      <c r="F16" s="9">
        <v>10</v>
      </c>
      <c r="G16" s="6"/>
      <c r="H16" s="7">
        <v>27</v>
      </c>
      <c r="I16" s="7"/>
      <c r="J16" s="7">
        <f>F16*H16</f>
        <v>270</v>
      </c>
      <c r="K16" s="7">
        <f>J16</f>
        <v>270</v>
      </c>
    </row>
    <row r="17" spans="1:11" x14ac:dyDescent="0.25">
      <c r="A17" s="63"/>
      <c r="B17" s="55"/>
      <c r="C17" s="3" t="s">
        <v>23</v>
      </c>
      <c r="D17" s="4" t="s">
        <v>15</v>
      </c>
      <c r="E17" s="8">
        <v>150</v>
      </c>
      <c r="F17" s="9">
        <v>250</v>
      </c>
      <c r="G17" s="6"/>
      <c r="H17" s="7">
        <v>27</v>
      </c>
      <c r="I17" s="7"/>
      <c r="J17" s="7">
        <f>F17*H17</f>
        <v>6750</v>
      </c>
      <c r="K17" s="7">
        <f>J17</f>
        <v>6750</v>
      </c>
    </row>
    <row r="18" spans="1:11" x14ac:dyDescent="0.25">
      <c r="A18" s="63"/>
      <c r="B18" s="55"/>
      <c r="C18" s="3" t="s">
        <v>23</v>
      </c>
      <c r="D18" s="4" t="s">
        <v>16</v>
      </c>
      <c r="E18" s="8">
        <v>50</v>
      </c>
      <c r="F18" s="17">
        <v>91</v>
      </c>
      <c r="G18" s="6"/>
      <c r="H18" s="7">
        <v>27</v>
      </c>
      <c r="I18" s="7"/>
      <c r="J18" s="7">
        <f>F18*H18</f>
        <v>2457</v>
      </c>
      <c r="K18" s="7">
        <f>J18</f>
        <v>2457</v>
      </c>
    </row>
    <row r="19" spans="1:11" x14ac:dyDescent="0.25">
      <c r="A19" s="63"/>
      <c r="B19" s="55"/>
      <c r="C19" s="3" t="s">
        <v>23</v>
      </c>
      <c r="D19" s="19" t="s">
        <v>17</v>
      </c>
      <c r="E19" s="8">
        <v>5</v>
      </c>
      <c r="F19" s="9"/>
      <c r="G19" s="7">
        <v>43</v>
      </c>
      <c r="H19" s="7"/>
      <c r="I19" s="7">
        <f>E19*G19</f>
        <v>215</v>
      </c>
      <c r="J19" s="16"/>
      <c r="K19" s="7">
        <f>I19</f>
        <v>215</v>
      </c>
    </row>
    <row r="20" spans="1:11" x14ac:dyDescent="0.25">
      <c r="A20" s="63"/>
      <c r="B20" s="56"/>
      <c r="C20" s="10"/>
      <c r="D20" s="11" t="s">
        <v>18</v>
      </c>
      <c r="E20" s="12">
        <v>495</v>
      </c>
      <c r="F20" s="12">
        <v>809</v>
      </c>
      <c r="G20" s="13"/>
      <c r="H20" s="13"/>
      <c r="I20" s="14"/>
      <c r="J20" s="14"/>
      <c r="K20" s="14">
        <f>SUM(K3:K19)</f>
        <v>23926</v>
      </c>
    </row>
    <row r="21" spans="1:11" x14ac:dyDescent="0.25">
      <c r="A21" s="63"/>
      <c r="B21" s="55" t="s">
        <v>79</v>
      </c>
      <c r="C21" s="3" t="s">
        <v>19</v>
      </c>
      <c r="D21" s="4" t="s">
        <v>14</v>
      </c>
      <c r="E21" s="8">
        <v>1</v>
      </c>
      <c r="F21" s="9">
        <v>2</v>
      </c>
      <c r="G21" s="27"/>
      <c r="H21" s="7">
        <v>30</v>
      </c>
      <c r="I21" s="27"/>
      <c r="J21" s="7">
        <f>F21*H21</f>
        <v>60</v>
      </c>
      <c r="K21" s="7">
        <f>J21</f>
        <v>60</v>
      </c>
    </row>
    <row r="22" spans="1:11" x14ac:dyDescent="0.25">
      <c r="A22" s="63"/>
      <c r="B22" s="55"/>
      <c r="C22" s="3" t="s">
        <v>19</v>
      </c>
      <c r="D22" s="4" t="s">
        <v>15</v>
      </c>
      <c r="E22" s="8">
        <v>8</v>
      </c>
      <c r="F22" s="9">
        <v>13</v>
      </c>
      <c r="G22" s="27"/>
      <c r="H22" s="7">
        <v>30</v>
      </c>
      <c r="I22" s="27"/>
      <c r="J22" s="7">
        <f>F22*H22</f>
        <v>390</v>
      </c>
      <c r="K22" s="7">
        <f>J22</f>
        <v>390</v>
      </c>
    </row>
    <row r="23" spans="1:11" x14ac:dyDescent="0.25">
      <c r="A23" s="63"/>
      <c r="B23" s="55"/>
      <c r="C23" s="3" t="s">
        <v>19</v>
      </c>
      <c r="D23" s="4" t="s">
        <v>16</v>
      </c>
      <c r="E23" s="8">
        <v>4</v>
      </c>
      <c r="F23" s="17">
        <v>7</v>
      </c>
      <c r="G23" s="27"/>
      <c r="H23" s="7">
        <v>30</v>
      </c>
      <c r="I23" s="27"/>
      <c r="J23" s="7">
        <f>F23*H23</f>
        <v>210</v>
      </c>
      <c r="K23" s="7">
        <f>J23</f>
        <v>210</v>
      </c>
    </row>
    <row r="24" spans="1:11" x14ac:dyDescent="0.25">
      <c r="A24" s="63"/>
      <c r="B24" s="55"/>
      <c r="C24" s="3" t="s">
        <v>21</v>
      </c>
      <c r="D24" s="4" t="s">
        <v>13</v>
      </c>
      <c r="E24" s="8">
        <v>1</v>
      </c>
      <c r="F24" s="9"/>
      <c r="G24" s="7">
        <v>53</v>
      </c>
      <c r="H24" s="27"/>
      <c r="I24" s="7">
        <f>E24*G24</f>
        <v>53</v>
      </c>
      <c r="J24" s="27"/>
      <c r="K24" s="7">
        <f>I24</f>
        <v>53</v>
      </c>
    </row>
    <row r="25" spans="1:11" x14ac:dyDescent="0.25">
      <c r="A25" s="63"/>
      <c r="B25" s="55"/>
      <c r="C25" s="3" t="s">
        <v>21</v>
      </c>
      <c r="D25" s="4" t="s">
        <v>20</v>
      </c>
      <c r="E25" s="8">
        <v>1</v>
      </c>
      <c r="F25" s="9">
        <v>2</v>
      </c>
      <c r="G25" s="27"/>
      <c r="H25" s="7">
        <v>30</v>
      </c>
      <c r="I25" s="27"/>
      <c r="J25" s="7">
        <f t="shared" ref="J25:J36" si="0">F25*H25</f>
        <v>60</v>
      </c>
      <c r="K25" s="7">
        <f t="shared" ref="K25:K36" si="1">J25</f>
        <v>60</v>
      </c>
    </row>
    <row r="26" spans="1:11" x14ac:dyDescent="0.25">
      <c r="A26" s="63"/>
      <c r="B26" s="55"/>
      <c r="C26" s="3" t="s">
        <v>21</v>
      </c>
      <c r="D26" s="4" t="s">
        <v>14</v>
      </c>
      <c r="E26" s="8">
        <v>2</v>
      </c>
      <c r="F26" s="9">
        <v>3</v>
      </c>
      <c r="G26" s="27"/>
      <c r="H26" s="7">
        <v>30</v>
      </c>
      <c r="I26" s="27"/>
      <c r="J26" s="7">
        <f t="shared" si="0"/>
        <v>90</v>
      </c>
      <c r="K26" s="7">
        <f t="shared" si="1"/>
        <v>90</v>
      </c>
    </row>
    <row r="27" spans="1:11" x14ac:dyDescent="0.25">
      <c r="A27" s="63"/>
      <c r="B27" s="55"/>
      <c r="C27" s="3" t="s">
        <v>21</v>
      </c>
      <c r="D27" s="4" t="s">
        <v>15</v>
      </c>
      <c r="E27" s="8">
        <v>36</v>
      </c>
      <c r="F27" s="9">
        <v>60</v>
      </c>
      <c r="G27" s="27"/>
      <c r="H27" s="7">
        <v>30</v>
      </c>
      <c r="I27" s="27"/>
      <c r="J27" s="7">
        <f t="shared" si="0"/>
        <v>1800</v>
      </c>
      <c r="K27" s="7">
        <f t="shared" si="1"/>
        <v>1800</v>
      </c>
    </row>
    <row r="28" spans="1:11" x14ac:dyDescent="0.25">
      <c r="A28" s="63"/>
      <c r="B28" s="55"/>
      <c r="C28" s="3" t="s">
        <v>21</v>
      </c>
      <c r="D28" s="4" t="s">
        <v>16</v>
      </c>
      <c r="E28" s="8">
        <v>18</v>
      </c>
      <c r="F28" s="17">
        <v>33</v>
      </c>
      <c r="G28" s="27"/>
      <c r="H28" s="7">
        <v>30</v>
      </c>
      <c r="I28" s="27"/>
      <c r="J28" s="7">
        <f t="shared" si="0"/>
        <v>990</v>
      </c>
      <c r="K28" s="7">
        <f t="shared" si="1"/>
        <v>990</v>
      </c>
    </row>
    <row r="29" spans="1:11" x14ac:dyDescent="0.25">
      <c r="A29" s="63"/>
      <c r="B29" s="55"/>
      <c r="C29" s="3" t="s">
        <v>23</v>
      </c>
      <c r="D29" s="4" t="s">
        <v>15</v>
      </c>
      <c r="E29" s="8">
        <v>9</v>
      </c>
      <c r="F29" s="9">
        <v>15</v>
      </c>
      <c r="G29" s="27"/>
      <c r="H29" s="7">
        <v>27</v>
      </c>
      <c r="I29" s="27"/>
      <c r="J29" s="7">
        <f t="shared" si="0"/>
        <v>405</v>
      </c>
      <c r="K29" s="7">
        <f t="shared" si="1"/>
        <v>405</v>
      </c>
    </row>
    <row r="30" spans="1:11" x14ac:dyDescent="0.25">
      <c r="A30" s="63"/>
      <c r="B30" s="55"/>
      <c r="C30" s="3" t="s">
        <v>23</v>
      </c>
      <c r="D30" s="4" t="s">
        <v>16</v>
      </c>
      <c r="E30" s="8">
        <v>5</v>
      </c>
      <c r="F30" s="17">
        <v>9</v>
      </c>
      <c r="G30" s="27"/>
      <c r="H30" s="7">
        <v>27</v>
      </c>
      <c r="I30" s="27"/>
      <c r="J30" s="7">
        <f t="shared" si="0"/>
        <v>243</v>
      </c>
      <c r="K30" s="7">
        <f t="shared" si="1"/>
        <v>243</v>
      </c>
    </row>
    <row r="31" spans="1:11" x14ac:dyDescent="0.25">
      <c r="A31" s="63"/>
      <c r="B31" s="55"/>
      <c r="C31" s="3" t="s">
        <v>24</v>
      </c>
      <c r="D31" s="4" t="s">
        <v>15</v>
      </c>
      <c r="E31" s="8">
        <v>2</v>
      </c>
      <c r="F31" s="9">
        <v>3</v>
      </c>
      <c r="G31" s="27"/>
      <c r="H31" s="29">
        <v>13</v>
      </c>
      <c r="I31" s="27"/>
      <c r="J31" s="7">
        <f t="shared" si="0"/>
        <v>39</v>
      </c>
      <c r="K31" s="7">
        <f t="shared" si="1"/>
        <v>39</v>
      </c>
    </row>
    <row r="32" spans="1:11" x14ac:dyDescent="0.25">
      <c r="A32" s="63"/>
      <c r="B32" s="55"/>
      <c r="C32" s="3" t="s">
        <v>24</v>
      </c>
      <c r="D32" s="4" t="s">
        <v>16</v>
      </c>
      <c r="E32" s="8">
        <v>1</v>
      </c>
      <c r="F32" s="17">
        <v>2</v>
      </c>
      <c r="G32" s="27"/>
      <c r="H32" s="29">
        <v>13</v>
      </c>
      <c r="I32" s="27"/>
      <c r="J32" s="7">
        <f t="shared" si="0"/>
        <v>26</v>
      </c>
      <c r="K32" s="7">
        <f t="shared" si="1"/>
        <v>26</v>
      </c>
    </row>
    <row r="33" spans="1:11" x14ac:dyDescent="0.25">
      <c r="A33" s="63"/>
      <c r="B33" s="55"/>
      <c r="C33" s="3" t="s">
        <v>28</v>
      </c>
      <c r="D33" s="4" t="s">
        <v>15</v>
      </c>
      <c r="E33" s="8">
        <v>4</v>
      </c>
      <c r="F33" s="9">
        <v>7</v>
      </c>
      <c r="G33" s="27"/>
      <c r="H33" s="29">
        <v>27</v>
      </c>
      <c r="I33" s="27"/>
      <c r="J33" s="7">
        <f t="shared" si="0"/>
        <v>189</v>
      </c>
      <c r="K33" s="7">
        <f t="shared" si="1"/>
        <v>189</v>
      </c>
    </row>
    <row r="34" spans="1:11" x14ac:dyDescent="0.25">
      <c r="A34" s="63"/>
      <c r="B34" s="55"/>
      <c r="C34" s="3" t="s">
        <v>28</v>
      </c>
      <c r="D34" s="4" t="s">
        <v>16</v>
      </c>
      <c r="E34" s="8">
        <v>2</v>
      </c>
      <c r="F34" s="17">
        <v>4</v>
      </c>
      <c r="G34" s="27"/>
      <c r="H34" s="29">
        <v>27</v>
      </c>
      <c r="I34" s="27"/>
      <c r="J34" s="7">
        <f t="shared" si="0"/>
        <v>108</v>
      </c>
      <c r="K34" s="7">
        <f t="shared" si="1"/>
        <v>108</v>
      </c>
    </row>
    <row r="35" spans="1:11" x14ac:dyDescent="0.25">
      <c r="A35" s="63"/>
      <c r="B35" s="55"/>
      <c r="C35" s="3" t="s">
        <v>27</v>
      </c>
      <c r="D35" s="4" t="s">
        <v>15</v>
      </c>
      <c r="E35" s="8">
        <v>6</v>
      </c>
      <c r="F35" s="9">
        <v>10</v>
      </c>
      <c r="G35" s="27"/>
      <c r="H35" s="29">
        <v>27</v>
      </c>
      <c r="I35" s="27"/>
      <c r="J35" s="7">
        <f t="shared" si="0"/>
        <v>270</v>
      </c>
      <c r="K35" s="7">
        <f t="shared" si="1"/>
        <v>270</v>
      </c>
    </row>
    <row r="36" spans="1:11" x14ac:dyDescent="0.25">
      <c r="A36" s="63"/>
      <c r="B36" s="55"/>
      <c r="C36" s="3" t="s">
        <v>27</v>
      </c>
      <c r="D36" s="4" t="s">
        <v>16</v>
      </c>
      <c r="E36" s="8">
        <v>2</v>
      </c>
      <c r="F36" s="17">
        <v>4</v>
      </c>
      <c r="G36" s="27"/>
      <c r="H36" s="29">
        <v>27</v>
      </c>
      <c r="I36" s="27"/>
      <c r="J36" s="7">
        <f t="shared" si="0"/>
        <v>108</v>
      </c>
      <c r="K36" s="7">
        <f t="shared" si="1"/>
        <v>108</v>
      </c>
    </row>
    <row r="37" spans="1:11" x14ac:dyDescent="0.25">
      <c r="A37" s="63"/>
      <c r="B37" s="56"/>
      <c r="C37" s="10"/>
      <c r="D37" s="11" t="s">
        <v>18</v>
      </c>
      <c r="E37" s="12">
        <v>102</v>
      </c>
      <c r="F37" s="12">
        <v>174</v>
      </c>
      <c r="G37" s="28"/>
      <c r="H37" s="28"/>
      <c r="I37" s="28"/>
      <c r="J37" s="28"/>
      <c r="K37" s="21">
        <f>SUM(K21:K36)</f>
        <v>5041</v>
      </c>
    </row>
    <row r="38" spans="1:11" x14ac:dyDescent="0.25">
      <c r="A38" s="63"/>
      <c r="B38" s="55" t="s">
        <v>80</v>
      </c>
      <c r="C38" s="3" t="s">
        <v>21</v>
      </c>
      <c r="D38" s="4" t="s">
        <v>15</v>
      </c>
      <c r="E38" s="8">
        <v>13</v>
      </c>
      <c r="F38" s="9">
        <v>22</v>
      </c>
      <c r="G38" s="27"/>
      <c r="H38" s="7">
        <v>30</v>
      </c>
      <c r="I38" s="27"/>
      <c r="J38" s="7">
        <f t="shared" ref="J38:J43" si="2">F38*H38</f>
        <v>660</v>
      </c>
      <c r="K38" s="7">
        <f t="shared" ref="K38:K43" si="3">J38</f>
        <v>660</v>
      </c>
    </row>
    <row r="39" spans="1:11" x14ac:dyDescent="0.25">
      <c r="A39" s="63"/>
      <c r="B39" s="55"/>
      <c r="C39" s="3" t="s">
        <v>21</v>
      </c>
      <c r="D39" s="4" t="s">
        <v>16</v>
      </c>
      <c r="E39" s="8">
        <v>10</v>
      </c>
      <c r="F39" s="17">
        <v>18</v>
      </c>
      <c r="G39" s="27"/>
      <c r="H39" s="7">
        <v>30</v>
      </c>
      <c r="I39" s="27"/>
      <c r="J39" s="7">
        <f t="shared" si="2"/>
        <v>540</v>
      </c>
      <c r="K39" s="7">
        <f t="shared" si="3"/>
        <v>540</v>
      </c>
    </row>
    <row r="40" spans="1:11" x14ac:dyDescent="0.25">
      <c r="A40" s="63"/>
      <c r="B40" s="55"/>
      <c r="C40" s="3" t="s">
        <v>23</v>
      </c>
      <c r="D40" s="4" t="s">
        <v>15</v>
      </c>
      <c r="E40" s="8">
        <v>6</v>
      </c>
      <c r="F40" s="9">
        <v>10</v>
      </c>
      <c r="G40" s="27"/>
      <c r="H40" s="7">
        <v>27</v>
      </c>
      <c r="I40" s="27"/>
      <c r="J40" s="7">
        <f t="shared" si="2"/>
        <v>270</v>
      </c>
      <c r="K40" s="7">
        <f t="shared" si="3"/>
        <v>270</v>
      </c>
    </row>
    <row r="41" spans="1:11" x14ac:dyDescent="0.25">
      <c r="A41" s="63"/>
      <c r="B41" s="55"/>
      <c r="C41" s="3" t="s">
        <v>23</v>
      </c>
      <c r="D41" s="4" t="s">
        <v>16</v>
      </c>
      <c r="E41" s="8">
        <v>4</v>
      </c>
      <c r="F41" s="17">
        <v>7</v>
      </c>
      <c r="G41" s="27"/>
      <c r="H41" s="7">
        <v>27</v>
      </c>
      <c r="I41" s="27"/>
      <c r="J41" s="7">
        <f t="shared" si="2"/>
        <v>189</v>
      </c>
      <c r="K41" s="7">
        <f t="shared" si="3"/>
        <v>189</v>
      </c>
    </row>
    <row r="42" spans="1:11" x14ac:dyDescent="0.25">
      <c r="A42" s="63"/>
      <c r="B42" s="55"/>
      <c r="C42" s="3" t="s">
        <v>10</v>
      </c>
      <c r="D42" s="4" t="s">
        <v>15</v>
      </c>
      <c r="E42" s="8">
        <v>3</v>
      </c>
      <c r="F42" s="9">
        <v>5</v>
      </c>
      <c r="G42" s="27"/>
      <c r="H42" s="29">
        <v>23</v>
      </c>
      <c r="I42" s="27"/>
      <c r="J42" s="7">
        <f t="shared" si="2"/>
        <v>115</v>
      </c>
      <c r="K42" s="7">
        <f t="shared" si="3"/>
        <v>115</v>
      </c>
    </row>
    <row r="43" spans="1:11" x14ac:dyDescent="0.25">
      <c r="A43" s="63"/>
      <c r="B43" s="55"/>
      <c r="C43" s="3" t="s">
        <v>10</v>
      </c>
      <c r="D43" s="4" t="s">
        <v>16</v>
      </c>
      <c r="E43" s="8">
        <v>2</v>
      </c>
      <c r="F43" s="17">
        <v>4</v>
      </c>
      <c r="G43" s="27"/>
      <c r="H43" s="29">
        <v>23</v>
      </c>
      <c r="I43" s="27"/>
      <c r="J43" s="7">
        <f t="shared" si="2"/>
        <v>92</v>
      </c>
      <c r="K43" s="7">
        <f t="shared" si="3"/>
        <v>92</v>
      </c>
    </row>
    <row r="44" spans="1:11" x14ac:dyDescent="0.25">
      <c r="A44" s="63"/>
      <c r="B44" s="55"/>
      <c r="C44" s="3" t="s">
        <v>24</v>
      </c>
      <c r="D44" s="4" t="s">
        <v>13</v>
      </c>
      <c r="E44" s="8">
        <v>1</v>
      </c>
      <c r="F44" s="9"/>
      <c r="G44" s="7">
        <v>43</v>
      </c>
      <c r="H44" s="27"/>
      <c r="I44" s="7">
        <f>E44*G44</f>
        <v>43</v>
      </c>
      <c r="J44" s="27"/>
      <c r="K44" s="7">
        <f>I44</f>
        <v>43</v>
      </c>
    </row>
    <row r="45" spans="1:11" x14ac:dyDescent="0.25">
      <c r="A45" s="63"/>
      <c r="B45" s="55"/>
      <c r="C45" s="3" t="s">
        <v>24</v>
      </c>
      <c r="D45" s="4" t="s">
        <v>16</v>
      </c>
      <c r="E45" s="8">
        <v>3</v>
      </c>
      <c r="F45" s="17">
        <v>5</v>
      </c>
      <c r="G45" s="27"/>
      <c r="H45" s="29">
        <v>13</v>
      </c>
      <c r="I45" s="27"/>
      <c r="J45" s="7">
        <f>F45*H45</f>
        <v>65</v>
      </c>
      <c r="K45" s="7">
        <f>J45</f>
        <v>65</v>
      </c>
    </row>
    <row r="46" spans="1:11" x14ac:dyDescent="0.25">
      <c r="A46" s="63"/>
      <c r="B46" s="55"/>
      <c r="C46" s="3" t="s">
        <v>24</v>
      </c>
      <c r="D46" s="4" t="s">
        <v>16</v>
      </c>
      <c r="E46" s="8">
        <v>2</v>
      </c>
      <c r="F46" s="17">
        <v>4</v>
      </c>
      <c r="G46" s="27"/>
      <c r="H46" s="29">
        <v>13</v>
      </c>
      <c r="I46" s="27"/>
      <c r="J46" s="7">
        <f>F46*H46</f>
        <v>52</v>
      </c>
      <c r="K46" s="7">
        <f>J46</f>
        <v>52</v>
      </c>
    </row>
    <row r="47" spans="1:11" x14ac:dyDescent="0.25">
      <c r="A47" s="63"/>
      <c r="B47" s="56"/>
      <c r="C47" s="10"/>
      <c r="D47" s="11" t="s">
        <v>18</v>
      </c>
      <c r="E47" s="12">
        <v>44</v>
      </c>
      <c r="F47" s="12">
        <v>75</v>
      </c>
      <c r="G47" s="28"/>
      <c r="H47" s="28"/>
      <c r="I47" s="28"/>
      <c r="J47" s="28"/>
      <c r="K47" s="21">
        <f>SUM(K38:K46)</f>
        <v>2026</v>
      </c>
    </row>
    <row r="48" spans="1:11" x14ac:dyDescent="0.25">
      <c r="A48" s="63"/>
      <c r="B48" s="54" t="s">
        <v>82</v>
      </c>
      <c r="C48" s="3" t="s">
        <v>19</v>
      </c>
      <c r="D48" s="4" t="s">
        <v>20</v>
      </c>
      <c r="E48" s="8">
        <v>6</v>
      </c>
      <c r="F48" s="9">
        <v>10</v>
      </c>
      <c r="G48" s="6"/>
      <c r="H48" s="7">
        <v>30</v>
      </c>
      <c r="I48" s="7"/>
      <c r="J48" s="7">
        <f t="shared" ref="J48:J50" si="4">F48*H48</f>
        <v>300</v>
      </c>
      <c r="K48" s="7">
        <f t="shared" ref="K48:K50" si="5">J48</f>
        <v>300</v>
      </c>
    </row>
    <row r="49" spans="1:11" x14ac:dyDescent="0.25">
      <c r="A49" s="63"/>
      <c r="B49" s="55"/>
      <c r="C49" s="3" t="s">
        <v>19</v>
      </c>
      <c r="D49" s="4" t="s">
        <v>15</v>
      </c>
      <c r="E49" s="8">
        <v>10</v>
      </c>
      <c r="F49" s="9">
        <v>17</v>
      </c>
      <c r="G49" s="6"/>
      <c r="H49" s="7">
        <v>30</v>
      </c>
      <c r="I49" s="7"/>
      <c r="J49" s="7">
        <f t="shared" si="4"/>
        <v>510</v>
      </c>
      <c r="K49" s="7">
        <f t="shared" si="5"/>
        <v>510</v>
      </c>
    </row>
    <row r="50" spans="1:11" x14ac:dyDescent="0.25">
      <c r="A50" s="63"/>
      <c r="B50" s="55"/>
      <c r="C50" s="3" t="s">
        <v>19</v>
      </c>
      <c r="D50" s="4" t="s">
        <v>16</v>
      </c>
      <c r="E50" s="8">
        <v>6</v>
      </c>
      <c r="F50" s="17">
        <v>11</v>
      </c>
      <c r="G50" s="6"/>
      <c r="H50" s="7">
        <v>30</v>
      </c>
      <c r="I50" s="7"/>
      <c r="J50" s="7">
        <f t="shared" si="4"/>
        <v>330</v>
      </c>
      <c r="K50" s="7">
        <f t="shared" si="5"/>
        <v>330</v>
      </c>
    </row>
    <row r="51" spans="1:11" x14ac:dyDescent="0.25">
      <c r="A51" s="63"/>
      <c r="B51" s="55"/>
      <c r="C51" s="3" t="s">
        <v>19</v>
      </c>
      <c r="D51" s="4" t="s">
        <v>17</v>
      </c>
      <c r="E51" s="8">
        <v>1</v>
      </c>
      <c r="F51" s="9"/>
      <c r="G51" s="7">
        <v>63</v>
      </c>
      <c r="H51" s="7"/>
      <c r="I51" s="7">
        <f t="shared" ref="I51:I52" si="6">E51*G51</f>
        <v>63</v>
      </c>
      <c r="J51" s="7"/>
      <c r="K51" s="7">
        <f t="shared" ref="K51:K52" si="7">I51</f>
        <v>63</v>
      </c>
    </row>
    <row r="52" spans="1:11" x14ac:dyDescent="0.25">
      <c r="A52" s="63"/>
      <c r="B52" s="55"/>
      <c r="C52" s="3" t="s">
        <v>21</v>
      </c>
      <c r="D52" s="4" t="s">
        <v>13</v>
      </c>
      <c r="E52" s="8">
        <v>4</v>
      </c>
      <c r="F52" s="17"/>
      <c r="G52" s="7">
        <v>53</v>
      </c>
      <c r="H52" s="7"/>
      <c r="I52" s="7">
        <f t="shared" si="6"/>
        <v>212</v>
      </c>
      <c r="J52" s="7"/>
      <c r="K52" s="7">
        <f t="shared" si="7"/>
        <v>212</v>
      </c>
    </row>
    <row r="53" spans="1:11" x14ac:dyDescent="0.25">
      <c r="A53" s="63"/>
      <c r="B53" s="55"/>
      <c r="C53" s="3" t="s">
        <v>21</v>
      </c>
      <c r="D53" s="4" t="s">
        <v>20</v>
      </c>
      <c r="E53" s="8">
        <v>4</v>
      </c>
      <c r="F53" s="9">
        <v>7</v>
      </c>
      <c r="G53" s="6"/>
      <c r="H53" s="7">
        <v>30</v>
      </c>
      <c r="I53" s="7"/>
      <c r="J53" s="7">
        <f t="shared" ref="J53:J55" si="8">F53*H53</f>
        <v>210</v>
      </c>
      <c r="K53" s="7">
        <f t="shared" ref="K53:K55" si="9">J53</f>
        <v>210</v>
      </c>
    </row>
    <row r="54" spans="1:11" x14ac:dyDescent="0.25">
      <c r="A54" s="63"/>
      <c r="B54" s="55"/>
      <c r="C54" s="3" t="s">
        <v>21</v>
      </c>
      <c r="D54" s="4" t="s">
        <v>15</v>
      </c>
      <c r="E54" s="8">
        <v>95</v>
      </c>
      <c r="F54" s="9">
        <v>158</v>
      </c>
      <c r="G54" s="6"/>
      <c r="H54" s="7">
        <v>30</v>
      </c>
      <c r="I54" s="7"/>
      <c r="J54" s="7">
        <f t="shared" si="8"/>
        <v>4740</v>
      </c>
      <c r="K54" s="7">
        <f t="shared" si="9"/>
        <v>4740</v>
      </c>
    </row>
    <row r="55" spans="1:11" x14ac:dyDescent="0.25">
      <c r="A55" s="63"/>
      <c r="B55" s="55"/>
      <c r="C55" s="3" t="s">
        <v>21</v>
      </c>
      <c r="D55" s="4" t="s">
        <v>16</v>
      </c>
      <c r="E55" s="8">
        <v>60</v>
      </c>
      <c r="F55" s="17">
        <v>109</v>
      </c>
      <c r="G55" s="6"/>
      <c r="H55" s="7">
        <v>30</v>
      </c>
      <c r="I55" s="7"/>
      <c r="J55" s="7">
        <f t="shared" si="8"/>
        <v>3270</v>
      </c>
      <c r="K55" s="7">
        <f t="shared" si="9"/>
        <v>3270</v>
      </c>
    </row>
    <row r="56" spans="1:11" x14ac:dyDescent="0.25">
      <c r="A56" s="63"/>
      <c r="B56" s="55"/>
      <c r="C56" s="3" t="s">
        <v>21</v>
      </c>
      <c r="D56" s="4" t="s">
        <v>17</v>
      </c>
      <c r="E56" s="8">
        <v>4</v>
      </c>
      <c r="F56" s="9"/>
      <c r="G56" s="7">
        <v>51</v>
      </c>
      <c r="H56" s="7"/>
      <c r="I56" s="7">
        <f>E56*G56</f>
        <v>204</v>
      </c>
      <c r="J56" s="7"/>
      <c r="K56" s="7">
        <f>I56</f>
        <v>204</v>
      </c>
    </row>
    <row r="57" spans="1:11" x14ac:dyDescent="0.25">
      <c r="A57" s="63"/>
      <c r="B57" s="55"/>
      <c r="C57" s="3" t="s">
        <v>25</v>
      </c>
      <c r="D57" s="4" t="s">
        <v>20</v>
      </c>
      <c r="E57" s="8">
        <v>3</v>
      </c>
      <c r="F57" s="9">
        <v>5</v>
      </c>
      <c r="G57" s="6"/>
      <c r="H57" s="29">
        <v>27</v>
      </c>
      <c r="I57" s="7"/>
      <c r="J57" s="7">
        <f t="shared" ref="J57:J63" si="10">F57*H57</f>
        <v>135</v>
      </c>
      <c r="K57" s="7">
        <f t="shared" ref="K57:K63" si="11">J57</f>
        <v>135</v>
      </c>
    </row>
    <row r="58" spans="1:11" x14ac:dyDescent="0.25">
      <c r="A58" s="63"/>
      <c r="B58" s="55"/>
      <c r="C58" s="3" t="s">
        <v>25</v>
      </c>
      <c r="D58" s="4" t="s">
        <v>15</v>
      </c>
      <c r="E58" s="8">
        <v>6</v>
      </c>
      <c r="F58" s="9">
        <v>10</v>
      </c>
      <c r="G58" s="6"/>
      <c r="H58" s="29">
        <v>27</v>
      </c>
      <c r="I58" s="7"/>
      <c r="J58" s="7">
        <f t="shared" si="10"/>
        <v>270</v>
      </c>
      <c r="K58" s="7">
        <f t="shared" si="11"/>
        <v>270</v>
      </c>
    </row>
    <row r="59" spans="1:11" x14ac:dyDescent="0.25">
      <c r="A59" s="63"/>
      <c r="B59" s="55"/>
      <c r="C59" s="3" t="s">
        <v>25</v>
      </c>
      <c r="D59" s="4" t="s">
        <v>16</v>
      </c>
      <c r="E59" s="8">
        <v>2</v>
      </c>
      <c r="F59" s="17">
        <v>4</v>
      </c>
      <c r="G59" s="6"/>
      <c r="H59" s="29">
        <v>27</v>
      </c>
      <c r="I59" s="7"/>
      <c r="J59" s="7">
        <f t="shared" si="10"/>
        <v>108</v>
      </c>
      <c r="K59" s="7">
        <f t="shared" si="11"/>
        <v>108</v>
      </c>
    </row>
    <row r="60" spans="1:11" x14ac:dyDescent="0.25">
      <c r="A60" s="63"/>
      <c r="B60" s="55"/>
      <c r="C60" s="3" t="s">
        <v>23</v>
      </c>
      <c r="D60" s="4" t="s">
        <v>20</v>
      </c>
      <c r="E60" s="8">
        <v>6</v>
      </c>
      <c r="F60" s="9">
        <v>10</v>
      </c>
      <c r="G60" s="6"/>
      <c r="H60" s="7">
        <v>27</v>
      </c>
      <c r="I60" s="7"/>
      <c r="J60" s="7">
        <f t="shared" si="10"/>
        <v>270</v>
      </c>
      <c r="K60" s="7">
        <f t="shared" si="11"/>
        <v>270</v>
      </c>
    </row>
    <row r="61" spans="1:11" x14ac:dyDescent="0.25">
      <c r="A61" s="63"/>
      <c r="B61" s="55"/>
      <c r="C61" s="3" t="s">
        <v>23</v>
      </c>
      <c r="D61" s="4" t="s">
        <v>14</v>
      </c>
      <c r="E61" s="8">
        <v>1</v>
      </c>
      <c r="F61" s="9">
        <v>2</v>
      </c>
      <c r="G61" s="6"/>
      <c r="H61" s="7">
        <v>27</v>
      </c>
      <c r="I61" s="7"/>
      <c r="J61" s="7">
        <f t="shared" si="10"/>
        <v>54</v>
      </c>
      <c r="K61" s="7">
        <f t="shared" si="11"/>
        <v>54</v>
      </c>
    </row>
    <row r="62" spans="1:11" x14ac:dyDescent="0.25">
      <c r="A62" s="63"/>
      <c r="B62" s="55"/>
      <c r="C62" s="3" t="s">
        <v>23</v>
      </c>
      <c r="D62" s="4" t="s">
        <v>15</v>
      </c>
      <c r="E62" s="8">
        <v>5</v>
      </c>
      <c r="F62" s="9">
        <v>8</v>
      </c>
      <c r="G62" s="6"/>
      <c r="H62" s="7">
        <v>27</v>
      </c>
      <c r="I62" s="7"/>
      <c r="J62" s="7">
        <f t="shared" si="10"/>
        <v>216</v>
      </c>
      <c r="K62" s="7">
        <f t="shared" si="11"/>
        <v>216</v>
      </c>
    </row>
    <row r="63" spans="1:11" x14ac:dyDescent="0.25">
      <c r="A63" s="63"/>
      <c r="B63" s="55"/>
      <c r="C63" s="3" t="s">
        <v>23</v>
      </c>
      <c r="D63" s="4" t="s">
        <v>16</v>
      </c>
      <c r="E63" s="8">
        <v>2</v>
      </c>
      <c r="F63" s="17">
        <v>4</v>
      </c>
      <c r="G63" s="6"/>
      <c r="H63" s="7">
        <v>27</v>
      </c>
      <c r="I63" s="7"/>
      <c r="J63" s="7">
        <f t="shared" si="10"/>
        <v>108</v>
      </c>
      <c r="K63" s="7">
        <f t="shared" si="11"/>
        <v>108</v>
      </c>
    </row>
    <row r="64" spans="1:11" x14ac:dyDescent="0.25">
      <c r="A64" s="63"/>
      <c r="B64" s="56"/>
      <c r="C64" s="10"/>
      <c r="D64" s="11" t="s">
        <v>18</v>
      </c>
      <c r="E64" s="12">
        <v>215</v>
      </c>
      <c r="F64" s="12">
        <v>355</v>
      </c>
      <c r="G64" s="13"/>
      <c r="H64" s="13"/>
      <c r="I64" s="14"/>
      <c r="J64" s="14"/>
      <c r="K64" s="14">
        <f>SUM(K48:K63)</f>
        <v>11000</v>
      </c>
    </row>
    <row r="65" spans="1:11" x14ac:dyDescent="0.25">
      <c r="A65" s="63"/>
      <c r="B65" s="55" t="s">
        <v>83</v>
      </c>
      <c r="C65" s="3" t="s">
        <v>19</v>
      </c>
      <c r="D65" s="4" t="s">
        <v>12</v>
      </c>
      <c r="E65" s="8">
        <v>1</v>
      </c>
      <c r="F65" s="9"/>
      <c r="G65" s="7">
        <v>123</v>
      </c>
      <c r="H65" s="27"/>
      <c r="I65" s="7">
        <f t="shared" ref="I65:I66" si="12">E65*G65</f>
        <v>123</v>
      </c>
      <c r="J65" s="27"/>
      <c r="K65" s="7">
        <f t="shared" ref="K65:K66" si="13">I65</f>
        <v>123</v>
      </c>
    </row>
    <row r="66" spans="1:11" x14ac:dyDescent="0.25">
      <c r="A66" s="63"/>
      <c r="B66" s="55"/>
      <c r="C66" s="3" t="s">
        <v>19</v>
      </c>
      <c r="D66" s="4" t="s">
        <v>13</v>
      </c>
      <c r="E66" s="8">
        <v>1</v>
      </c>
      <c r="F66" s="9"/>
      <c r="G66" s="7">
        <v>123</v>
      </c>
      <c r="H66" s="27"/>
      <c r="I66" s="7">
        <f t="shared" si="12"/>
        <v>123</v>
      </c>
      <c r="J66" s="27"/>
      <c r="K66" s="7">
        <f t="shared" si="13"/>
        <v>123</v>
      </c>
    </row>
    <row r="67" spans="1:11" x14ac:dyDescent="0.25">
      <c r="A67" s="63"/>
      <c r="B67" s="55"/>
      <c r="C67" s="3" t="s">
        <v>19</v>
      </c>
      <c r="D67" s="4" t="s">
        <v>20</v>
      </c>
      <c r="E67" s="8">
        <v>1</v>
      </c>
      <c r="F67" s="9">
        <v>2</v>
      </c>
      <c r="G67" s="27"/>
      <c r="H67" s="7">
        <v>30</v>
      </c>
      <c r="I67" s="27"/>
      <c r="J67" s="7">
        <f t="shared" ref="J67:J69" si="14">F67*H67</f>
        <v>60</v>
      </c>
      <c r="K67" s="7">
        <f t="shared" ref="K67:K69" si="15">J67</f>
        <v>60</v>
      </c>
    </row>
    <row r="68" spans="1:11" x14ac:dyDescent="0.25">
      <c r="A68" s="63"/>
      <c r="B68" s="55"/>
      <c r="C68" s="3" t="s">
        <v>19</v>
      </c>
      <c r="D68" s="4" t="s">
        <v>15</v>
      </c>
      <c r="E68" s="8">
        <v>22</v>
      </c>
      <c r="F68" s="9">
        <v>37</v>
      </c>
      <c r="G68" s="27"/>
      <c r="H68" s="7">
        <v>30</v>
      </c>
      <c r="I68" s="27"/>
      <c r="J68" s="7">
        <f t="shared" si="14"/>
        <v>1110</v>
      </c>
      <c r="K68" s="7">
        <f t="shared" si="15"/>
        <v>1110</v>
      </c>
    </row>
    <row r="69" spans="1:11" x14ac:dyDescent="0.25">
      <c r="A69" s="63"/>
      <c r="B69" s="55"/>
      <c r="C69" s="3" t="s">
        <v>19</v>
      </c>
      <c r="D69" s="4" t="s">
        <v>16</v>
      </c>
      <c r="E69" s="8">
        <v>14</v>
      </c>
      <c r="F69" s="17">
        <v>25</v>
      </c>
      <c r="G69" s="27"/>
      <c r="H69" s="7">
        <v>30</v>
      </c>
      <c r="I69" s="27"/>
      <c r="J69" s="7">
        <f t="shared" si="14"/>
        <v>750</v>
      </c>
      <c r="K69" s="7">
        <f t="shared" si="15"/>
        <v>750</v>
      </c>
    </row>
    <row r="70" spans="1:11" x14ac:dyDescent="0.25">
      <c r="A70" s="63"/>
      <c r="B70" s="55"/>
      <c r="C70" s="3" t="s">
        <v>19</v>
      </c>
      <c r="D70" s="4" t="s">
        <v>17</v>
      </c>
      <c r="E70" s="8">
        <v>2</v>
      </c>
      <c r="F70" s="9"/>
      <c r="G70" s="7">
        <v>63</v>
      </c>
      <c r="H70" s="27"/>
      <c r="I70" s="7">
        <f t="shared" ref="I70:I72" si="16">E70*G70</f>
        <v>126</v>
      </c>
      <c r="J70" s="27"/>
      <c r="K70" s="7">
        <f t="shared" ref="K70:K72" si="17">I70</f>
        <v>126</v>
      </c>
    </row>
    <row r="71" spans="1:11" x14ac:dyDescent="0.25">
      <c r="A71" s="63"/>
      <c r="B71" s="55"/>
      <c r="C71" s="3" t="s">
        <v>21</v>
      </c>
      <c r="D71" s="4" t="s">
        <v>12</v>
      </c>
      <c r="E71" s="8">
        <v>1</v>
      </c>
      <c r="F71" s="9"/>
      <c r="G71" s="7">
        <v>53</v>
      </c>
      <c r="H71" s="27"/>
      <c r="I71" s="7">
        <f t="shared" si="16"/>
        <v>53</v>
      </c>
      <c r="J71" s="27"/>
      <c r="K71" s="7">
        <f t="shared" si="17"/>
        <v>53</v>
      </c>
    </row>
    <row r="72" spans="1:11" x14ac:dyDescent="0.25">
      <c r="A72" s="63"/>
      <c r="B72" s="55"/>
      <c r="C72" s="3" t="s">
        <v>21</v>
      </c>
      <c r="D72" s="4" t="s">
        <v>13</v>
      </c>
      <c r="E72" s="8">
        <v>2</v>
      </c>
      <c r="F72" s="9"/>
      <c r="G72" s="7">
        <v>53</v>
      </c>
      <c r="H72" s="27"/>
      <c r="I72" s="7">
        <f t="shared" si="16"/>
        <v>106</v>
      </c>
      <c r="J72" s="27"/>
      <c r="K72" s="7">
        <f t="shared" si="17"/>
        <v>106</v>
      </c>
    </row>
    <row r="73" spans="1:11" x14ac:dyDescent="0.25">
      <c r="A73" s="63"/>
      <c r="B73" s="55"/>
      <c r="C73" s="3" t="s">
        <v>21</v>
      </c>
      <c r="D73" s="4" t="s">
        <v>15</v>
      </c>
      <c r="E73" s="8">
        <v>35</v>
      </c>
      <c r="F73" s="9">
        <v>58</v>
      </c>
      <c r="G73" s="27"/>
      <c r="H73" s="7">
        <v>30</v>
      </c>
      <c r="I73" s="27"/>
      <c r="J73" s="7">
        <f t="shared" ref="J73:J74" si="18">F73*H73</f>
        <v>1740</v>
      </c>
      <c r="K73" s="7">
        <f t="shared" ref="K73:K74" si="19">J73</f>
        <v>1740</v>
      </c>
    </row>
    <row r="74" spans="1:11" x14ac:dyDescent="0.25">
      <c r="A74" s="63"/>
      <c r="B74" s="55"/>
      <c r="C74" s="3" t="s">
        <v>21</v>
      </c>
      <c r="D74" s="4" t="s">
        <v>16</v>
      </c>
      <c r="E74" s="8">
        <v>22</v>
      </c>
      <c r="F74" s="17">
        <v>40</v>
      </c>
      <c r="G74" s="27"/>
      <c r="H74" s="7">
        <v>30</v>
      </c>
      <c r="I74" s="27"/>
      <c r="J74" s="7">
        <f t="shared" si="18"/>
        <v>1200</v>
      </c>
      <c r="K74" s="7">
        <f t="shared" si="19"/>
        <v>1200</v>
      </c>
    </row>
    <row r="75" spans="1:11" x14ac:dyDescent="0.25">
      <c r="A75" s="63"/>
      <c r="B75" s="55"/>
      <c r="C75" s="3" t="s">
        <v>21</v>
      </c>
      <c r="D75" s="4" t="s">
        <v>17</v>
      </c>
      <c r="E75" s="8">
        <v>2</v>
      </c>
      <c r="F75" s="9"/>
      <c r="G75" s="7">
        <v>51</v>
      </c>
      <c r="H75" s="27"/>
      <c r="I75" s="7">
        <f>E75*G75</f>
        <v>102</v>
      </c>
      <c r="J75" s="27"/>
      <c r="K75" s="7">
        <f>I75</f>
        <v>102</v>
      </c>
    </row>
    <row r="76" spans="1:11" x14ac:dyDescent="0.25">
      <c r="A76" s="63"/>
      <c r="B76" s="56"/>
      <c r="C76" s="10"/>
      <c r="D76" s="11" t="s">
        <v>18</v>
      </c>
      <c r="E76" s="12">
        <v>103</v>
      </c>
      <c r="F76" s="12">
        <v>162</v>
      </c>
      <c r="G76" s="28"/>
      <c r="H76" s="28"/>
      <c r="I76" s="28"/>
      <c r="J76" s="28"/>
      <c r="K76" s="21">
        <f>SUM(K65:K75)</f>
        <v>5493</v>
      </c>
    </row>
    <row r="77" spans="1:11" x14ac:dyDescent="0.25">
      <c r="A77" s="63"/>
      <c r="B77" s="55" t="s">
        <v>84</v>
      </c>
      <c r="C77" s="3" t="s">
        <v>19</v>
      </c>
      <c r="D77" s="4" t="s">
        <v>20</v>
      </c>
      <c r="E77" s="8">
        <v>12</v>
      </c>
      <c r="F77" s="9">
        <v>20</v>
      </c>
      <c r="G77" s="27"/>
      <c r="H77" s="7">
        <v>30</v>
      </c>
      <c r="I77" s="27"/>
      <c r="J77" s="7">
        <f t="shared" ref="J77:J80" si="20">F77*H77</f>
        <v>600</v>
      </c>
      <c r="K77" s="7">
        <f t="shared" ref="K77:K80" si="21">J77</f>
        <v>600</v>
      </c>
    </row>
    <row r="78" spans="1:11" x14ac:dyDescent="0.25">
      <c r="A78" s="63"/>
      <c r="B78" s="55"/>
      <c r="C78" s="3" t="s">
        <v>19</v>
      </c>
      <c r="D78" s="4" t="s">
        <v>14</v>
      </c>
      <c r="E78" s="8">
        <v>1</v>
      </c>
      <c r="F78" s="9">
        <v>2</v>
      </c>
      <c r="G78" s="27"/>
      <c r="H78" s="7">
        <v>30</v>
      </c>
      <c r="I78" s="27"/>
      <c r="J78" s="7">
        <f t="shared" si="20"/>
        <v>60</v>
      </c>
      <c r="K78" s="7">
        <f t="shared" si="21"/>
        <v>60</v>
      </c>
    </row>
    <row r="79" spans="1:11" x14ac:dyDescent="0.25">
      <c r="A79" s="63"/>
      <c r="B79" s="55"/>
      <c r="C79" s="3" t="s">
        <v>19</v>
      </c>
      <c r="D79" s="4" t="s">
        <v>15</v>
      </c>
      <c r="E79" s="8">
        <v>20</v>
      </c>
      <c r="F79" s="9">
        <v>33</v>
      </c>
      <c r="G79" s="27"/>
      <c r="H79" s="7">
        <v>30</v>
      </c>
      <c r="I79" s="27"/>
      <c r="J79" s="7">
        <f t="shared" si="20"/>
        <v>990</v>
      </c>
      <c r="K79" s="7">
        <f t="shared" si="21"/>
        <v>990</v>
      </c>
    </row>
    <row r="80" spans="1:11" x14ac:dyDescent="0.25">
      <c r="A80" s="63"/>
      <c r="B80" s="55"/>
      <c r="C80" s="3" t="s">
        <v>19</v>
      </c>
      <c r="D80" s="4" t="s">
        <v>16</v>
      </c>
      <c r="E80" s="8">
        <v>15</v>
      </c>
      <c r="F80" s="17">
        <v>27</v>
      </c>
      <c r="G80" s="27"/>
      <c r="H80" s="7">
        <v>30</v>
      </c>
      <c r="I80" s="27"/>
      <c r="J80" s="7">
        <f t="shared" si="20"/>
        <v>810</v>
      </c>
      <c r="K80" s="7">
        <f t="shared" si="21"/>
        <v>810</v>
      </c>
    </row>
    <row r="81" spans="1:11" x14ac:dyDescent="0.25">
      <c r="A81" s="63"/>
      <c r="B81" s="55"/>
      <c r="C81" s="3" t="s">
        <v>19</v>
      </c>
      <c r="D81" s="4" t="s">
        <v>17</v>
      </c>
      <c r="E81" s="8">
        <v>6</v>
      </c>
      <c r="F81" s="9"/>
      <c r="G81" s="7">
        <v>63</v>
      </c>
      <c r="H81" s="27"/>
      <c r="I81" s="7">
        <f t="shared" ref="I81:I82" si="22">E81*G81</f>
        <v>378</v>
      </c>
      <c r="J81" s="27"/>
      <c r="K81" s="7">
        <f t="shared" ref="K81:K82" si="23">I81</f>
        <v>378</v>
      </c>
    </row>
    <row r="82" spans="1:11" x14ac:dyDescent="0.25">
      <c r="A82" s="63"/>
      <c r="B82" s="55"/>
      <c r="C82" s="3" t="s">
        <v>21</v>
      </c>
      <c r="D82" s="4" t="s">
        <v>13</v>
      </c>
      <c r="E82" s="8">
        <v>4</v>
      </c>
      <c r="F82" s="9"/>
      <c r="G82" s="7">
        <v>53</v>
      </c>
      <c r="H82" s="27"/>
      <c r="I82" s="7">
        <f t="shared" si="22"/>
        <v>212</v>
      </c>
      <c r="J82" s="27"/>
      <c r="K82" s="7">
        <f t="shared" si="23"/>
        <v>212</v>
      </c>
    </row>
    <row r="83" spans="1:11" x14ac:dyDescent="0.25">
      <c r="A83" s="63"/>
      <c r="B83" s="55"/>
      <c r="C83" s="3" t="s">
        <v>21</v>
      </c>
      <c r="D83" s="4" t="s">
        <v>20</v>
      </c>
      <c r="E83" s="8">
        <v>39</v>
      </c>
      <c r="F83" s="9">
        <v>65</v>
      </c>
      <c r="G83" s="27"/>
      <c r="H83" s="7">
        <v>30</v>
      </c>
      <c r="I83" s="27"/>
      <c r="J83" s="7">
        <f t="shared" ref="J83:J85" si="24">F83*H83</f>
        <v>1950</v>
      </c>
      <c r="K83" s="7">
        <f t="shared" ref="K83:K85" si="25">J83</f>
        <v>1950</v>
      </c>
    </row>
    <row r="84" spans="1:11" x14ac:dyDescent="0.25">
      <c r="A84" s="63"/>
      <c r="B84" s="55"/>
      <c r="C84" s="3" t="s">
        <v>21</v>
      </c>
      <c r="D84" s="4" t="s">
        <v>15</v>
      </c>
      <c r="E84" s="8">
        <v>194</v>
      </c>
      <c r="F84" s="9">
        <v>323</v>
      </c>
      <c r="G84" s="27"/>
      <c r="H84" s="7">
        <v>30</v>
      </c>
      <c r="I84" s="27"/>
      <c r="J84" s="7">
        <f t="shared" si="24"/>
        <v>9690</v>
      </c>
      <c r="K84" s="7">
        <f t="shared" si="25"/>
        <v>9690</v>
      </c>
    </row>
    <row r="85" spans="1:11" x14ac:dyDescent="0.25">
      <c r="A85" s="63"/>
      <c r="B85" s="55"/>
      <c r="C85" s="3" t="s">
        <v>21</v>
      </c>
      <c r="D85" s="4" t="s">
        <v>16</v>
      </c>
      <c r="E85" s="8">
        <v>80</v>
      </c>
      <c r="F85" s="17">
        <v>145</v>
      </c>
      <c r="G85" s="27"/>
      <c r="H85" s="7">
        <v>30</v>
      </c>
      <c r="I85" s="27"/>
      <c r="J85" s="7">
        <f t="shared" si="24"/>
        <v>4350</v>
      </c>
      <c r="K85" s="7">
        <f t="shared" si="25"/>
        <v>4350</v>
      </c>
    </row>
    <row r="86" spans="1:11" x14ac:dyDescent="0.25">
      <c r="A86" s="63"/>
      <c r="B86" s="55"/>
      <c r="C86" s="3" t="s">
        <v>21</v>
      </c>
      <c r="D86" s="4" t="s">
        <v>17</v>
      </c>
      <c r="E86" s="8">
        <v>20</v>
      </c>
      <c r="F86" s="9"/>
      <c r="G86" s="7">
        <v>51</v>
      </c>
      <c r="H86" s="27"/>
      <c r="I86" s="7">
        <f>E86*G86</f>
        <v>1020</v>
      </c>
      <c r="J86" s="27"/>
      <c r="K86" s="7">
        <f>I86</f>
        <v>1020</v>
      </c>
    </row>
    <row r="87" spans="1:11" x14ac:dyDescent="0.25">
      <c r="A87" s="63"/>
      <c r="B87" s="55"/>
      <c r="C87" s="3" t="s">
        <v>23</v>
      </c>
      <c r="D87" s="4" t="s">
        <v>20</v>
      </c>
      <c r="E87" s="8">
        <v>4</v>
      </c>
      <c r="F87" s="9">
        <v>7</v>
      </c>
      <c r="G87" s="27"/>
      <c r="H87" s="7">
        <v>27</v>
      </c>
      <c r="I87" s="27"/>
      <c r="J87" s="7">
        <f t="shared" ref="J87:J89" si="26">F87*H87</f>
        <v>189</v>
      </c>
      <c r="K87" s="7">
        <f t="shared" ref="K87:K89" si="27">J87</f>
        <v>189</v>
      </c>
    </row>
    <row r="88" spans="1:11" x14ac:dyDescent="0.25">
      <c r="A88" s="63"/>
      <c r="B88" s="55"/>
      <c r="C88" s="3" t="s">
        <v>23</v>
      </c>
      <c r="D88" s="4" t="s">
        <v>15</v>
      </c>
      <c r="E88" s="8">
        <v>4</v>
      </c>
      <c r="F88" s="9">
        <v>7</v>
      </c>
      <c r="G88" s="27"/>
      <c r="H88" s="7">
        <v>27</v>
      </c>
      <c r="I88" s="27"/>
      <c r="J88" s="7">
        <f t="shared" si="26"/>
        <v>189</v>
      </c>
      <c r="K88" s="7">
        <f t="shared" si="27"/>
        <v>189</v>
      </c>
    </row>
    <row r="89" spans="1:11" x14ac:dyDescent="0.25">
      <c r="A89" s="63"/>
      <c r="B89" s="55"/>
      <c r="C89" s="3" t="s">
        <v>23</v>
      </c>
      <c r="D89" s="4" t="s">
        <v>16</v>
      </c>
      <c r="E89" s="8">
        <v>3</v>
      </c>
      <c r="F89" s="17">
        <v>5</v>
      </c>
      <c r="G89" s="27"/>
      <c r="H89" s="7">
        <v>27</v>
      </c>
      <c r="I89" s="27"/>
      <c r="J89" s="7">
        <f t="shared" si="26"/>
        <v>135</v>
      </c>
      <c r="K89" s="7">
        <f t="shared" si="27"/>
        <v>135</v>
      </c>
    </row>
    <row r="90" spans="1:11" x14ac:dyDescent="0.25">
      <c r="A90" s="63"/>
      <c r="B90" s="56"/>
      <c r="C90" s="10"/>
      <c r="D90" s="11" t="s">
        <v>18</v>
      </c>
      <c r="E90" s="12">
        <v>402</v>
      </c>
      <c r="F90" s="12">
        <v>634</v>
      </c>
      <c r="G90" s="28"/>
      <c r="H90" s="28"/>
      <c r="I90" s="28"/>
      <c r="J90" s="28"/>
      <c r="K90" s="21">
        <f>SUM(K77:K89)</f>
        <v>20573</v>
      </c>
    </row>
    <row r="91" spans="1:11" x14ac:dyDescent="0.25">
      <c r="A91" s="63"/>
      <c r="B91" s="55" t="s">
        <v>77</v>
      </c>
      <c r="C91" s="3" t="s">
        <v>19</v>
      </c>
      <c r="D91" s="4" t="s">
        <v>13</v>
      </c>
      <c r="E91" s="8">
        <v>2</v>
      </c>
      <c r="F91" s="9"/>
      <c r="G91" s="7">
        <v>123</v>
      </c>
      <c r="H91" s="27"/>
      <c r="I91" s="7">
        <f>E91*G91</f>
        <v>246</v>
      </c>
      <c r="J91" s="27"/>
      <c r="K91" s="7">
        <f>I91</f>
        <v>246</v>
      </c>
    </row>
    <row r="92" spans="1:11" x14ac:dyDescent="0.25">
      <c r="A92" s="63"/>
      <c r="B92" s="55"/>
      <c r="C92" s="3" t="s">
        <v>19</v>
      </c>
      <c r="D92" s="4" t="s">
        <v>20</v>
      </c>
      <c r="E92" s="8">
        <v>3</v>
      </c>
      <c r="F92" s="9">
        <v>5</v>
      </c>
      <c r="G92" s="27"/>
      <c r="H92" s="7">
        <v>30</v>
      </c>
      <c r="I92" s="27"/>
      <c r="J92" s="7">
        <f>F92*H92</f>
        <v>150</v>
      </c>
      <c r="K92" s="7">
        <f>J92</f>
        <v>150</v>
      </c>
    </row>
    <row r="93" spans="1:11" x14ac:dyDescent="0.25">
      <c r="A93" s="63"/>
      <c r="B93" s="55"/>
      <c r="C93" s="3" t="s">
        <v>19</v>
      </c>
      <c r="D93" s="4" t="s">
        <v>14</v>
      </c>
      <c r="E93" s="8">
        <v>1</v>
      </c>
      <c r="F93" s="9">
        <v>2</v>
      </c>
      <c r="G93" s="27"/>
      <c r="H93" s="7">
        <v>30</v>
      </c>
      <c r="I93" s="27"/>
      <c r="J93" s="7">
        <f>F93*H93</f>
        <v>60</v>
      </c>
      <c r="K93" s="7">
        <f>J93</f>
        <v>60</v>
      </c>
    </row>
    <row r="94" spans="1:11" x14ac:dyDescent="0.25">
      <c r="A94" s="63"/>
      <c r="B94" s="55"/>
      <c r="C94" s="3" t="s">
        <v>19</v>
      </c>
      <c r="D94" s="4" t="s">
        <v>15</v>
      </c>
      <c r="E94" s="8">
        <v>27</v>
      </c>
      <c r="F94" s="9">
        <v>45</v>
      </c>
      <c r="G94" s="27"/>
      <c r="H94" s="7">
        <v>30</v>
      </c>
      <c r="I94" s="27"/>
      <c r="J94" s="7">
        <f>F94*H94</f>
        <v>1350</v>
      </c>
      <c r="K94" s="7">
        <f>J94</f>
        <v>1350</v>
      </c>
    </row>
    <row r="95" spans="1:11" x14ac:dyDescent="0.25">
      <c r="A95" s="63"/>
      <c r="B95" s="55"/>
      <c r="C95" s="3" t="s">
        <v>19</v>
      </c>
      <c r="D95" s="4" t="s">
        <v>16</v>
      </c>
      <c r="E95" s="8">
        <v>12</v>
      </c>
      <c r="F95" s="17">
        <v>22</v>
      </c>
      <c r="G95" s="27"/>
      <c r="H95" s="7">
        <v>30</v>
      </c>
      <c r="I95" s="27"/>
      <c r="J95" s="7">
        <f>F95*H95</f>
        <v>660</v>
      </c>
      <c r="K95" s="7">
        <f>J95</f>
        <v>660</v>
      </c>
    </row>
    <row r="96" spans="1:11" x14ac:dyDescent="0.25">
      <c r="A96" s="63"/>
      <c r="B96" s="55"/>
      <c r="C96" s="3" t="s">
        <v>19</v>
      </c>
      <c r="D96" s="4" t="s">
        <v>17</v>
      </c>
      <c r="E96" s="8">
        <v>1</v>
      </c>
      <c r="F96" s="9"/>
      <c r="G96" s="7">
        <v>63</v>
      </c>
      <c r="H96" s="27"/>
      <c r="I96" s="7">
        <f>E96*G96</f>
        <v>63</v>
      </c>
      <c r="J96" s="27"/>
      <c r="K96" s="7">
        <f>I96</f>
        <v>63</v>
      </c>
    </row>
    <row r="97" spans="1:11" x14ac:dyDescent="0.25">
      <c r="A97" s="63"/>
      <c r="B97" s="55"/>
      <c r="C97" s="3" t="s">
        <v>21</v>
      </c>
      <c r="D97" s="4" t="s">
        <v>13</v>
      </c>
      <c r="E97" s="8">
        <v>5</v>
      </c>
      <c r="F97" s="9"/>
      <c r="G97" s="7">
        <v>53</v>
      </c>
      <c r="H97" s="27"/>
      <c r="I97" s="7">
        <f>E97*G97</f>
        <v>265</v>
      </c>
      <c r="J97" s="27"/>
      <c r="K97" s="7">
        <f>I97</f>
        <v>265</v>
      </c>
    </row>
    <row r="98" spans="1:11" x14ac:dyDescent="0.25">
      <c r="A98" s="63"/>
      <c r="B98" s="55"/>
      <c r="C98" s="3" t="s">
        <v>21</v>
      </c>
      <c r="D98" s="4" t="s">
        <v>20</v>
      </c>
      <c r="E98" s="8">
        <v>4</v>
      </c>
      <c r="F98" s="9">
        <v>7</v>
      </c>
      <c r="G98" s="27"/>
      <c r="H98" s="7">
        <v>30</v>
      </c>
      <c r="I98" s="27"/>
      <c r="J98" s="7">
        <f>F98*H98</f>
        <v>210</v>
      </c>
      <c r="K98" s="7">
        <f>J98</f>
        <v>210</v>
      </c>
    </row>
    <row r="99" spans="1:11" x14ac:dyDescent="0.25">
      <c r="A99" s="63"/>
      <c r="B99" s="55"/>
      <c r="C99" s="3" t="s">
        <v>21</v>
      </c>
      <c r="D99" s="4" t="s">
        <v>14</v>
      </c>
      <c r="E99" s="8">
        <v>6</v>
      </c>
      <c r="F99" s="9">
        <v>10</v>
      </c>
      <c r="G99" s="27"/>
      <c r="H99" s="7">
        <v>30</v>
      </c>
      <c r="I99" s="27"/>
      <c r="J99" s="7">
        <f>F99*H99</f>
        <v>300</v>
      </c>
      <c r="K99" s="7">
        <f>J99</f>
        <v>300</v>
      </c>
    </row>
    <row r="100" spans="1:11" x14ac:dyDescent="0.25">
      <c r="A100" s="63"/>
      <c r="B100" s="55"/>
      <c r="C100" s="3" t="s">
        <v>21</v>
      </c>
      <c r="D100" s="4" t="s">
        <v>15</v>
      </c>
      <c r="E100" s="8">
        <v>144</v>
      </c>
      <c r="F100" s="9">
        <v>240</v>
      </c>
      <c r="G100" s="27"/>
      <c r="H100" s="7">
        <v>30</v>
      </c>
      <c r="I100" s="27"/>
      <c r="J100" s="7">
        <f>F100*H100</f>
        <v>7200</v>
      </c>
      <c r="K100" s="7">
        <f>J100</f>
        <v>7200</v>
      </c>
    </row>
    <row r="101" spans="1:11" x14ac:dyDescent="0.25">
      <c r="A101" s="63"/>
      <c r="B101" s="55"/>
      <c r="C101" s="3" t="s">
        <v>21</v>
      </c>
      <c r="D101" s="4" t="s">
        <v>16</v>
      </c>
      <c r="E101" s="8">
        <v>71</v>
      </c>
      <c r="F101" s="17">
        <v>129</v>
      </c>
      <c r="G101" s="27"/>
      <c r="H101" s="7">
        <v>30</v>
      </c>
      <c r="I101" s="27"/>
      <c r="J101" s="7">
        <f>F101*H101</f>
        <v>3870</v>
      </c>
      <c r="K101" s="7">
        <f>J101</f>
        <v>3870</v>
      </c>
    </row>
    <row r="102" spans="1:11" x14ac:dyDescent="0.25">
      <c r="A102" s="63"/>
      <c r="B102" s="55"/>
      <c r="C102" s="3" t="s">
        <v>21</v>
      </c>
      <c r="D102" s="4" t="s">
        <v>17</v>
      </c>
      <c r="E102" s="8">
        <v>1</v>
      </c>
      <c r="F102" s="9"/>
      <c r="G102" s="7">
        <v>51</v>
      </c>
      <c r="H102" s="27"/>
      <c r="I102" s="7">
        <f>E102*G102</f>
        <v>51</v>
      </c>
      <c r="J102" s="27"/>
      <c r="K102" s="7">
        <f>I102</f>
        <v>51</v>
      </c>
    </row>
    <row r="103" spans="1:11" x14ac:dyDescent="0.25">
      <c r="A103" s="63"/>
      <c r="B103" s="55"/>
      <c r="C103" s="3" t="s">
        <v>23</v>
      </c>
      <c r="D103" s="4" t="s">
        <v>13</v>
      </c>
      <c r="E103" s="8">
        <v>1</v>
      </c>
      <c r="F103" s="9"/>
      <c r="G103" s="7">
        <v>53</v>
      </c>
      <c r="H103" s="27"/>
      <c r="I103" s="7">
        <f>E103*G103</f>
        <v>53</v>
      </c>
      <c r="J103" s="27"/>
      <c r="K103" s="7">
        <f>I103</f>
        <v>53</v>
      </c>
    </row>
    <row r="104" spans="1:11" x14ac:dyDescent="0.25">
      <c r="A104" s="63"/>
      <c r="B104" s="55"/>
      <c r="C104" s="3" t="s">
        <v>23</v>
      </c>
      <c r="D104" s="4" t="s">
        <v>20</v>
      </c>
      <c r="E104" s="8">
        <v>1</v>
      </c>
      <c r="F104" s="9">
        <v>2</v>
      </c>
      <c r="G104" s="27"/>
      <c r="H104" s="7">
        <v>27</v>
      </c>
      <c r="I104" s="27"/>
      <c r="J104" s="7">
        <f>F104*H104</f>
        <v>54</v>
      </c>
      <c r="K104" s="7">
        <f>J104</f>
        <v>54</v>
      </c>
    </row>
    <row r="105" spans="1:11" x14ac:dyDescent="0.25">
      <c r="A105" s="63"/>
      <c r="B105" s="55"/>
      <c r="C105" s="3" t="s">
        <v>23</v>
      </c>
      <c r="D105" s="4" t="s">
        <v>15</v>
      </c>
      <c r="E105" s="8">
        <v>65</v>
      </c>
      <c r="F105" s="9">
        <v>108</v>
      </c>
      <c r="G105" s="27"/>
      <c r="H105" s="7">
        <v>27</v>
      </c>
      <c r="I105" s="27"/>
      <c r="J105" s="7">
        <f>F105*H105</f>
        <v>2916</v>
      </c>
      <c r="K105" s="7">
        <f>J105</f>
        <v>2916</v>
      </c>
    </row>
    <row r="106" spans="1:11" x14ac:dyDescent="0.25">
      <c r="A106" s="63"/>
      <c r="B106" s="55"/>
      <c r="C106" s="3" t="s">
        <v>23</v>
      </c>
      <c r="D106" s="4" t="s">
        <v>16</v>
      </c>
      <c r="E106" s="8">
        <v>32</v>
      </c>
      <c r="F106" s="17">
        <v>58</v>
      </c>
      <c r="G106" s="27"/>
      <c r="H106" s="7">
        <v>27</v>
      </c>
      <c r="I106" s="27"/>
      <c r="J106" s="7">
        <f>F106*H106</f>
        <v>1566</v>
      </c>
      <c r="K106" s="7">
        <f>J106</f>
        <v>1566</v>
      </c>
    </row>
    <row r="107" spans="1:11" x14ac:dyDescent="0.25">
      <c r="A107" s="63"/>
      <c r="B107" s="55"/>
      <c r="C107" s="3" t="s">
        <v>10</v>
      </c>
      <c r="D107" s="4" t="s">
        <v>13</v>
      </c>
      <c r="E107" s="8">
        <v>1</v>
      </c>
      <c r="F107" s="17"/>
      <c r="G107" s="29">
        <v>83</v>
      </c>
      <c r="H107" s="27"/>
      <c r="I107" s="7">
        <f>E107*G107</f>
        <v>83</v>
      </c>
      <c r="J107" s="27"/>
      <c r="K107" s="7">
        <f>I107</f>
        <v>83</v>
      </c>
    </row>
    <row r="108" spans="1:11" x14ac:dyDescent="0.25">
      <c r="A108" s="63"/>
      <c r="B108" s="55"/>
      <c r="C108" s="3" t="s">
        <v>10</v>
      </c>
      <c r="D108" s="4" t="s">
        <v>14</v>
      </c>
      <c r="E108" s="8">
        <v>1</v>
      </c>
      <c r="F108" s="9">
        <v>2</v>
      </c>
      <c r="G108" s="27"/>
      <c r="H108" s="29">
        <v>23</v>
      </c>
      <c r="I108" s="27"/>
      <c r="J108" s="7">
        <f t="shared" ref="J108:J114" si="28">F108*H108</f>
        <v>46</v>
      </c>
      <c r="K108" s="7">
        <f t="shared" ref="K108:K114" si="29">J108</f>
        <v>46</v>
      </c>
    </row>
    <row r="109" spans="1:11" x14ac:dyDescent="0.25">
      <c r="A109" s="63"/>
      <c r="B109" s="55"/>
      <c r="C109" s="3" t="s">
        <v>10</v>
      </c>
      <c r="D109" s="4" t="s">
        <v>15</v>
      </c>
      <c r="E109" s="8">
        <v>14</v>
      </c>
      <c r="F109" s="9">
        <v>23</v>
      </c>
      <c r="G109" s="27"/>
      <c r="H109" s="29">
        <v>23</v>
      </c>
      <c r="I109" s="27"/>
      <c r="J109" s="7">
        <f t="shared" si="28"/>
        <v>529</v>
      </c>
      <c r="K109" s="7">
        <f t="shared" si="29"/>
        <v>529</v>
      </c>
    </row>
    <row r="110" spans="1:11" x14ac:dyDescent="0.25">
      <c r="A110" s="63"/>
      <c r="B110" s="55"/>
      <c r="C110" s="3" t="s">
        <v>10</v>
      </c>
      <c r="D110" s="4" t="s">
        <v>16</v>
      </c>
      <c r="E110" s="8">
        <v>8</v>
      </c>
      <c r="F110" s="17">
        <v>15</v>
      </c>
      <c r="G110" s="27"/>
      <c r="H110" s="29">
        <v>23</v>
      </c>
      <c r="I110" s="27"/>
      <c r="J110" s="7">
        <f t="shared" si="28"/>
        <v>345</v>
      </c>
      <c r="K110" s="7">
        <f t="shared" si="29"/>
        <v>345</v>
      </c>
    </row>
    <row r="111" spans="1:11" x14ac:dyDescent="0.25">
      <c r="A111" s="63"/>
      <c r="B111" s="55"/>
      <c r="C111" s="3" t="s">
        <v>28</v>
      </c>
      <c r="D111" s="4" t="s">
        <v>15</v>
      </c>
      <c r="E111" s="8">
        <v>11</v>
      </c>
      <c r="F111" s="9">
        <v>18</v>
      </c>
      <c r="G111" s="27"/>
      <c r="H111" s="29">
        <v>27</v>
      </c>
      <c r="I111" s="27"/>
      <c r="J111" s="7">
        <f t="shared" si="28"/>
        <v>486</v>
      </c>
      <c r="K111" s="7">
        <f t="shared" si="29"/>
        <v>486</v>
      </c>
    </row>
    <row r="112" spans="1:11" x14ac:dyDescent="0.25">
      <c r="A112" s="63"/>
      <c r="B112" s="55"/>
      <c r="C112" s="3" t="s">
        <v>28</v>
      </c>
      <c r="D112" s="4" t="s">
        <v>16</v>
      </c>
      <c r="E112" s="8">
        <v>6</v>
      </c>
      <c r="F112" s="17">
        <v>11</v>
      </c>
      <c r="G112" s="27"/>
      <c r="H112" s="29">
        <v>27</v>
      </c>
      <c r="I112" s="27"/>
      <c r="J112" s="7">
        <f t="shared" si="28"/>
        <v>297</v>
      </c>
      <c r="K112" s="7">
        <f t="shared" si="29"/>
        <v>297</v>
      </c>
    </row>
    <row r="113" spans="1:11" x14ac:dyDescent="0.25">
      <c r="A113" s="63"/>
      <c r="B113" s="55"/>
      <c r="C113" s="3" t="s">
        <v>27</v>
      </c>
      <c r="D113" s="4" t="s">
        <v>15</v>
      </c>
      <c r="E113" s="8">
        <v>11</v>
      </c>
      <c r="F113" s="9">
        <v>18</v>
      </c>
      <c r="G113" s="27"/>
      <c r="H113" s="29">
        <v>27</v>
      </c>
      <c r="I113" s="27"/>
      <c r="J113" s="7">
        <f t="shared" si="28"/>
        <v>486</v>
      </c>
      <c r="K113" s="7">
        <f t="shared" si="29"/>
        <v>486</v>
      </c>
    </row>
    <row r="114" spans="1:11" x14ac:dyDescent="0.25">
      <c r="A114" s="63"/>
      <c r="B114" s="55"/>
      <c r="C114" s="3" t="s">
        <v>27</v>
      </c>
      <c r="D114" s="4" t="s">
        <v>16</v>
      </c>
      <c r="E114" s="8">
        <v>5</v>
      </c>
      <c r="F114" s="17">
        <v>9</v>
      </c>
      <c r="G114" s="27"/>
      <c r="H114" s="29">
        <v>27</v>
      </c>
      <c r="I114" s="27"/>
      <c r="J114" s="7">
        <f t="shared" si="28"/>
        <v>243</v>
      </c>
      <c r="K114" s="7">
        <f t="shared" si="29"/>
        <v>243</v>
      </c>
    </row>
    <row r="115" spans="1:11" x14ac:dyDescent="0.25">
      <c r="A115" s="63"/>
      <c r="B115" s="55"/>
      <c r="C115" s="33"/>
      <c r="D115" s="34" t="s">
        <v>18</v>
      </c>
      <c r="E115" s="35">
        <v>433</v>
      </c>
      <c r="F115" s="35">
        <v>724</v>
      </c>
      <c r="G115" s="38"/>
      <c r="H115" s="38"/>
      <c r="I115" s="38"/>
      <c r="J115" s="38"/>
      <c r="K115" s="39">
        <f>SUM(K91:K114)</f>
        <v>21529</v>
      </c>
    </row>
    <row r="116" spans="1:11" x14ac:dyDescent="0.25">
      <c r="A116" s="63"/>
      <c r="B116" s="52"/>
      <c r="C116" s="48"/>
      <c r="D116" s="49" t="s">
        <v>99</v>
      </c>
      <c r="E116" s="50">
        <v>1794</v>
      </c>
      <c r="F116" s="50">
        <v>2933</v>
      </c>
      <c r="G116" s="28"/>
      <c r="H116" s="28"/>
      <c r="I116" s="28"/>
      <c r="J116" s="28"/>
      <c r="K116" s="21">
        <f>K115+K90+K76+K64+K47+K37+K20</f>
        <v>89588</v>
      </c>
    </row>
    <row r="117" spans="1:11" x14ac:dyDescent="0.25">
      <c r="E117" s="24"/>
      <c r="F117" s="25"/>
    </row>
    <row r="118" spans="1:11" x14ac:dyDescent="0.25">
      <c r="E118" s="18"/>
      <c r="F118" s="20"/>
    </row>
    <row r="1925" spans="5:6" x14ac:dyDescent="0.25">
      <c r="E1925" s="18"/>
      <c r="F1925" s="31"/>
    </row>
  </sheetData>
  <autoFilter ref="B2:K117" xr:uid="{00000000-0009-0000-0000-000003000000}"/>
  <mergeCells count="9">
    <mergeCell ref="D1:F1"/>
    <mergeCell ref="A3:A116"/>
    <mergeCell ref="B3:B20"/>
    <mergeCell ref="B21:B37"/>
    <mergeCell ref="B38:B47"/>
    <mergeCell ref="B48:B64"/>
    <mergeCell ref="B65:B76"/>
    <mergeCell ref="B77:B90"/>
    <mergeCell ref="B91:B115"/>
  </mergeCells>
  <pageMargins left="0.7" right="0.7" top="0.75" bottom="0.75" header="0.3" footer="0.3"/>
  <pageSetup paperSize="9"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919"/>
  <sheetViews>
    <sheetView tabSelected="1" zoomScaleNormal="100" workbookViewId="0">
      <selection activeCell="O9" sqref="O9"/>
    </sheetView>
  </sheetViews>
  <sheetFormatPr defaultColWidth="8.85546875" defaultRowHeight="15.75" x14ac:dyDescent="0.25"/>
  <cols>
    <col min="1" max="1" width="8.85546875" style="23"/>
    <col min="2" max="2" width="10.85546875" style="30" customWidth="1"/>
    <col min="3" max="3" width="11.140625" style="30" customWidth="1"/>
    <col min="4" max="4" width="45.85546875" style="23" customWidth="1"/>
    <col min="5" max="5" width="12.28515625" style="23" customWidth="1"/>
    <col min="6" max="6" width="11.85546875" style="23" customWidth="1"/>
    <col min="7" max="7" width="10.42578125" style="23" customWidth="1"/>
    <col min="8" max="8" width="10" style="23" customWidth="1"/>
    <col min="9" max="9" width="10.5703125" style="23" customWidth="1"/>
    <col min="10" max="10" width="10.140625" style="23" customWidth="1"/>
    <col min="11" max="11" width="12" style="23" customWidth="1"/>
    <col min="12" max="16384" width="8.85546875" style="23"/>
  </cols>
  <sheetData>
    <row r="1" spans="1:11" x14ac:dyDescent="0.25">
      <c r="B1" s="22"/>
      <c r="C1" s="22"/>
      <c r="D1" s="60" t="s">
        <v>98</v>
      </c>
      <c r="E1" s="60"/>
      <c r="F1" s="60"/>
      <c r="G1" s="22"/>
      <c r="H1" s="22"/>
      <c r="I1" s="22"/>
      <c r="J1" s="22"/>
      <c r="K1" s="22"/>
    </row>
    <row r="2" spans="1:11" ht="78.75" x14ac:dyDescent="0.25">
      <c r="A2" s="53" t="s">
        <v>91</v>
      </c>
      <c r="B2" s="2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</row>
    <row r="3" spans="1:11" x14ac:dyDescent="0.25">
      <c r="A3" s="63" t="s">
        <v>96</v>
      </c>
      <c r="B3" s="55" t="s">
        <v>71</v>
      </c>
      <c r="C3" s="40" t="s">
        <v>19</v>
      </c>
      <c r="D3" s="41" t="s">
        <v>13</v>
      </c>
      <c r="E3" s="46">
        <v>3</v>
      </c>
      <c r="F3" s="45"/>
      <c r="G3" s="43">
        <v>123</v>
      </c>
      <c r="H3" s="43"/>
      <c r="I3" s="43">
        <f>E3*G3</f>
        <v>369</v>
      </c>
      <c r="J3" s="43"/>
      <c r="K3" s="43">
        <f>I3</f>
        <v>369</v>
      </c>
    </row>
    <row r="4" spans="1:11" x14ac:dyDescent="0.25">
      <c r="A4" s="63"/>
      <c r="B4" s="55"/>
      <c r="C4" s="3" t="s">
        <v>19</v>
      </c>
      <c r="D4" s="4" t="s">
        <v>20</v>
      </c>
      <c r="E4" s="8">
        <v>10</v>
      </c>
      <c r="F4" s="9">
        <v>17</v>
      </c>
      <c r="G4" s="6"/>
      <c r="H4" s="7">
        <v>30</v>
      </c>
      <c r="I4" s="7"/>
      <c r="J4" s="7">
        <f>F4*H4</f>
        <v>510</v>
      </c>
      <c r="K4" s="7">
        <f>J4</f>
        <v>510</v>
      </c>
    </row>
    <row r="5" spans="1:11" x14ac:dyDescent="0.25">
      <c r="A5" s="63"/>
      <c r="B5" s="55"/>
      <c r="C5" s="3" t="s">
        <v>19</v>
      </c>
      <c r="D5" s="4" t="s">
        <v>14</v>
      </c>
      <c r="E5" s="8">
        <v>2</v>
      </c>
      <c r="F5" s="9">
        <v>3</v>
      </c>
      <c r="G5" s="6"/>
      <c r="H5" s="7">
        <v>30</v>
      </c>
      <c r="I5" s="7"/>
      <c r="J5" s="7">
        <f>F5*H5</f>
        <v>90</v>
      </c>
      <c r="K5" s="7">
        <f>J5</f>
        <v>90</v>
      </c>
    </row>
    <row r="6" spans="1:11" x14ac:dyDescent="0.25">
      <c r="A6" s="63"/>
      <c r="B6" s="55"/>
      <c r="C6" s="3" t="s">
        <v>19</v>
      </c>
      <c r="D6" s="4" t="s">
        <v>15</v>
      </c>
      <c r="E6" s="8">
        <v>40</v>
      </c>
      <c r="F6" s="9">
        <v>67</v>
      </c>
      <c r="G6" s="6"/>
      <c r="H6" s="7">
        <v>30</v>
      </c>
      <c r="I6" s="7"/>
      <c r="J6" s="7">
        <f>F6*H6</f>
        <v>2010</v>
      </c>
      <c r="K6" s="7">
        <f>J6</f>
        <v>2010</v>
      </c>
    </row>
    <row r="7" spans="1:11" x14ac:dyDescent="0.25">
      <c r="A7" s="63"/>
      <c r="B7" s="55"/>
      <c r="C7" s="3" t="s">
        <v>19</v>
      </c>
      <c r="D7" s="4" t="s">
        <v>16</v>
      </c>
      <c r="E7" s="8">
        <v>29</v>
      </c>
      <c r="F7" s="17">
        <v>53</v>
      </c>
      <c r="G7" s="6"/>
      <c r="H7" s="7">
        <v>30</v>
      </c>
      <c r="I7" s="7"/>
      <c r="J7" s="7">
        <f>F7*H7</f>
        <v>1590</v>
      </c>
      <c r="K7" s="7">
        <f>J7</f>
        <v>1590</v>
      </c>
    </row>
    <row r="8" spans="1:11" x14ac:dyDescent="0.25">
      <c r="A8" s="63"/>
      <c r="B8" s="55"/>
      <c r="C8" s="3" t="s">
        <v>19</v>
      </c>
      <c r="D8" s="4" t="s">
        <v>17</v>
      </c>
      <c r="E8" s="8">
        <v>1</v>
      </c>
      <c r="F8" s="9"/>
      <c r="G8" s="7">
        <v>63</v>
      </c>
      <c r="H8" s="7"/>
      <c r="I8" s="7">
        <f>E8*G8</f>
        <v>63</v>
      </c>
      <c r="J8" s="7"/>
      <c r="K8" s="7">
        <f>I8</f>
        <v>63</v>
      </c>
    </row>
    <row r="9" spans="1:11" x14ac:dyDescent="0.25">
      <c r="A9" s="63"/>
      <c r="B9" s="55"/>
      <c r="C9" s="3" t="s">
        <v>21</v>
      </c>
      <c r="D9" s="4" t="s">
        <v>13</v>
      </c>
      <c r="E9" s="8">
        <v>3</v>
      </c>
      <c r="F9" s="9"/>
      <c r="G9" s="7">
        <v>53</v>
      </c>
      <c r="H9" s="7"/>
      <c r="I9" s="7">
        <f>E9*G9</f>
        <v>159</v>
      </c>
      <c r="J9" s="7"/>
      <c r="K9" s="7">
        <f>I9</f>
        <v>159</v>
      </c>
    </row>
    <row r="10" spans="1:11" x14ac:dyDescent="0.25">
      <c r="A10" s="63"/>
      <c r="B10" s="55"/>
      <c r="C10" s="3" t="s">
        <v>21</v>
      </c>
      <c r="D10" s="4" t="s">
        <v>20</v>
      </c>
      <c r="E10" s="8">
        <v>2</v>
      </c>
      <c r="F10" s="9">
        <v>3</v>
      </c>
      <c r="G10" s="6"/>
      <c r="H10" s="7">
        <v>30</v>
      </c>
      <c r="I10" s="7"/>
      <c r="J10" s="7">
        <f>F10*H10</f>
        <v>90</v>
      </c>
      <c r="K10" s="7">
        <f>J10</f>
        <v>90</v>
      </c>
    </row>
    <row r="11" spans="1:11" x14ac:dyDescent="0.25">
      <c r="A11" s="63"/>
      <c r="B11" s="55"/>
      <c r="C11" s="3" t="s">
        <v>21</v>
      </c>
      <c r="D11" s="4" t="s">
        <v>14</v>
      </c>
      <c r="E11" s="8">
        <v>2</v>
      </c>
      <c r="F11" s="9">
        <v>3</v>
      </c>
      <c r="G11" s="6"/>
      <c r="H11" s="7">
        <v>30</v>
      </c>
      <c r="I11" s="7"/>
      <c r="J11" s="7">
        <f>F11*H11</f>
        <v>90</v>
      </c>
      <c r="K11" s="7">
        <f>J11</f>
        <v>90</v>
      </c>
    </row>
    <row r="12" spans="1:11" x14ac:dyDescent="0.25">
      <c r="A12" s="63"/>
      <c r="B12" s="55"/>
      <c r="C12" s="3" t="s">
        <v>21</v>
      </c>
      <c r="D12" s="4" t="s">
        <v>15</v>
      </c>
      <c r="E12" s="8">
        <v>30</v>
      </c>
      <c r="F12" s="9">
        <v>50</v>
      </c>
      <c r="G12" s="6"/>
      <c r="H12" s="7">
        <v>30</v>
      </c>
      <c r="I12" s="7"/>
      <c r="J12" s="7">
        <f>F12*H12</f>
        <v>1500</v>
      </c>
      <c r="K12" s="7">
        <f>J12</f>
        <v>1500</v>
      </c>
    </row>
    <row r="13" spans="1:11" x14ac:dyDescent="0.25">
      <c r="A13" s="63"/>
      <c r="B13" s="55"/>
      <c r="C13" s="3" t="s">
        <v>21</v>
      </c>
      <c r="D13" s="4" t="s">
        <v>16</v>
      </c>
      <c r="E13" s="8">
        <v>11</v>
      </c>
      <c r="F13" s="17">
        <v>20</v>
      </c>
      <c r="G13" s="6"/>
      <c r="H13" s="7">
        <v>30</v>
      </c>
      <c r="I13" s="7"/>
      <c r="J13" s="7">
        <f>F13*H13</f>
        <v>600</v>
      </c>
      <c r="K13" s="7">
        <f>J13</f>
        <v>600</v>
      </c>
    </row>
    <row r="14" spans="1:11" x14ac:dyDescent="0.25">
      <c r="A14" s="63"/>
      <c r="B14" s="55"/>
      <c r="C14" s="3" t="s">
        <v>21</v>
      </c>
      <c r="D14" s="4" t="s">
        <v>17</v>
      </c>
      <c r="E14" s="8">
        <v>1</v>
      </c>
      <c r="F14" s="9"/>
      <c r="G14" s="7">
        <v>51</v>
      </c>
      <c r="H14" s="7"/>
      <c r="I14" s="7">
        <f>E14*G14</f>
        <v>51</v>
      </c>
      <c r="J14" s="7"/>
      <c r="K14" s="7">
        <f>I14</f>
        <v>51</v>
      </c>
    </row>
    <row r="15" spans="1:11" x14ac:dyDescent="0.25">
      <c r="A15" s="63"/>
      <c r="B15" s="55"/>
      <c r="C15" s="3" t="s">
        <v>23</v>
      </c>
      <c r="D15" s="4" t="s">
        <v>20</v>
      </c>
      <c r="E15" s="8">
        <v>5</v>
      </c>
      <c r="F15" s="9">
        <v>8</v>
      </c>
      <c r="G15" s="6"/>
      <c r="H15" s="7">
        <v>27</v>
      </c>
      <c r="I15" s="7"/>
      <c r="J15" s="7">
        <f>F15*H15</f>
        <v>216</v>
      </c>
      <c r="K15" s="7">
        <f>J15</f>
        <v>216</v>
      </c>
    </row>
    <row r="16" spans="1:11" x14ac:dyDescent="0.25">
      <c r="A16" s="63"/>
      <c r="B16" s="55"/>
      <c r="C16" s="3" t="s">
        <v>23</v>
      </c>
      <c r="D16" s="4" t="s">
        <v>14</v>
      </c>
      <c r="E16" s="8">
        <v>1</v>
      </c>
      <c r="F16" s="9">
        <v>2</v>
      </c>
      <c r="G16" s="6"/>
      <c r="H16" s="7">
        <v>27</v>
      </c>
      <c r="I16" s="7"/>
      <c r="J16" s="7">
        <f>F16*H16</f>
        <v>54</v>
      </c>
      <c r="K16" s="7">
        <f>J16</f>
        <v>54</v>
      </c>
    </row>
    <row r="17" spans="1:11" x14ac:dyDescent="0.25">
      <c r="A17" s="63"/>
      <c r="B17" s="55"/>
      <c r="C17" s="3" t="s">
        <v>23</v>
      </c>
      <c r="D17" s="4" t="s">
        <v>15</v>
      </c>
      <c r="E17" s="8">
        <v>5</v>
      </c>
      <c r="F17" s="9">
        <v>8</v>
      </c>
      <c r="G17" s="6"/>
      <c r="H17" s="7">
        <v>27</v>
      </c>
      <c r="I17" s="7"/>
      <c r="J17" s="7">
        <f>F17*H17</f>
        <v>216</v>
      </c>
      <c r="K17" s="7">
        <f>J17</f>
        <v>216</v>
      </c>
    </row>
    <row r="18" spans="1:11" x14ac:dyDescent="0.25">
      <c r="A18" s="63"/>
      <c r="B18" s="55"/>
      <c r="C18" s="3" t="s">
        <v>23</v>
      </c>
      <c r="D18" s="4" t="s">
        <v>16</v>
      </c>
      <c r="E18" s="8">
        <v>4</v>
      </c>
      <c r="F18" s="17">
        <v>7</v>
      </c>
      <c r="G18" s="6"/>
      <c r="H18" s="7">
        <v>27</v>
      </c>
      <c r="I18" s="7"/>
      <c r="J18" s="7">
        <f>F18*H18</f>
        <v>189</v>
      </c>
      <c r="K18" s="7">
        <f>J18</f>
        <v>189</v>
      </c>
    </row>
    <row r="19" spans="1:11" x14ac:dyDescent="0.25">
      <c r="A19" s="63"/>
      <c r="B19" s="56"/>
      <c r="C19" s="10"/>
      <c r="D19" s="11" t="s">
        <v>18</v>
      </c>
      <c r="E19" s="12">
        <v>149</v>
      </c>
      <c r="F19" s="12">
        <v>241</v>
      </c>
      <c r="G19" s="13"/>
      <c r="H19" s="13"/>
      <c r="I19" s="14"/>
      <c r="J19" s="14"/>
      <c r="K19" s="14">
        <f>SUM(K3:K18)</f>
        <v>7797</v>
      </c>
    </row>
    <row r="20" spans="1:11" x14ac:dyDescent="0.25">
      <c r="A20" s="63"/>
      <c r="B20" s="54" t="s">
        <v>72</v>
      </c>
      <c r="C20" s="3" t="s">
        <v>19</v>
      </c>
      <c r="D20" s="4" t="s">
        <v>20</v>
      </c>
      <c r="E20" s="8">
        <v>1</v>
      </c>
      <c r="F20" s="9">
        <v>2</v>
      </c>
      <c r="G20" s="6"/>
      <c r="H20" s="7">
        <v>30</v>
      </c>
      <c r="I20" s="7"/>
      <c r="J20" s="7">
        <f>F20*H20</f>
        <v>60</v>
      </c>
      <c r="K20" s="7">
        <f>J20</f>
        <v>60</v>
      </c>
    </row>
    <row r="21" spans="1:11" x14ac:dyDescent="0.25">
      <c r="A21" s="63"/>
      <c r="B21" s="55"/>
      <c r="C21" s="3" t="s">
        <v>19</v>
      </c>
      <c r="D21" s="4" t="s">
        <v>15</v>
      </c>
      <c r="E21" s="8">
        <v>4</v>
      </c>
      <c r="F21" s="9">
        <v>7</v>
      </c>
      <c r="G21" s="6"/>
      <c r="H21" s="7">
        <v>30</v>
      </c>
      <c r="I21" s="7"/>
      <c r="J21" s="7">
        <f>F21*H21</f>
        <v>210</v>
      </c>
      <c r="K21" s="7">
        <f>J21</f>
        <v>210</v>
      </c>
    </row>
    <row r="22" spans="1:11" x14ac:dyDescent="0.25">
      <c r="A22" s="63"/>
      <c r="B22" s="55"/>
      <c r="C22" s="3" t="s">
        <v>19</v>
      </c>
      <c r="D22" s="4" t="s">
        <v>16</v>
      </c>
      <c r="E22" s="8">
        <v>3</v>
      </c>
      <c r="F22" s="17">
        <v>5</v>
      </c>
      <c r="G22" s="6"/>
      <c r="H22" s="7">
        <v>30</v>
      </c>
      <c r="I22" s="7"/>
      <c r="J22" s="7">
        <f>F22*H22</f>
        <v>150</v>
      </c>
      <c r="K22" s="7">
        <f>J22</f>
        <v>150</v>
      </c>
    </row>
    <row r="23" spans="1:11" x14ac:dyDescent="0.25">
      <c r="A23" s="63"/>
      <c r="B23" s="55"/>
      <c r="C23" s="3" t="s">
        <v>21</v>
      </c>
      <c r="D23" s="4" t="s">
        <v>13</v>
      </c>
      <c r="E23" s="8">
        <v>7</v>
      </c>
      <c r="F23" s="17"/>
      <c r="G23" s="7">
        <v>53</v>
      </c>
      <c r="H23" s="7"/>
      <c r="I23" s="7">
        <f>E23*G23</f>
        <v>371</v>
      </c>
      <c r="J23" s="7"/>
      <c r="K23" s="7">
        <f>I23</f>
        <v>371</v>
      </c>
    </row>
    <row r="24" spans="1:11" x14ac:dyDescent="0.25">
      <c r="A24" s="63"/>
      <c r="B24" s="55"/>
      <c r="C24" s="3" t="s">
        <v>21</v>
      </c>
      <c r="D24" s="4" t="s">
        <v>20</v>
      </c>
      <c r="E24" s="8">
        <v>21</v>
      </c>
      <c r="F24" s="9">
        <v>35</v>
      </c>
      <c r="G24" s="6"/>
      <c r="H24" s="7">
        <v>30</v>
      </c>
      <c r="I24" s="7"/>
      <c r="J24" s="7">
        <f>F24*H24</f>
        <v>1050</v>
      </c>
      <c r="K24" s="7">
        <f>J24</f>
        <v>1050</v>
      </c>
    </row>
    <row r="25" spans="1:11" x14ac:dyDescent="0.25">
      <c r="A25" s="63"/>
      <c r="B25" s="55"/>
      <c r="C25" s="3" t="s">
        <v>21</v>
      </c>
      <c r="D25" s="4" t="s">
        <v>14</v>
      </c>
      <c r="E25" s="8">
        <v>3</v>
      </c>
      <c r="F25" s="9">
        <v>5</v>
      </c>
      <c r="G25" s="6"/>
      <c r="H25" s="7">
        <v>30</v>
      </c>
      <c r="I25" s="7"/>
      <c r="J25" s="7">
        <f>F25*H25</f>
        <v>150</v>
      </c>
      <c r="K25" s="7">
        <f>J25</f>
        <v>150</v>
      </c>
    </row>
    <row r="26" spans="1:11" x14ac:dyDescent="0.25">
      <c r="A26" s="63"/>
      <c r="B26" s="55"/>
      <c r="C26" s="3" t="s">
        <v>21</v>
      </c>
      <c r="D26" s="4" t="s">
        <v>15</v>
      </c>
      <c r="E26" s="8">
        <v>60</v>
      </c>
      <c r="F26" s="9">
        <v>100</v>
      </c>
      <c r="G26" s="6"/>
      <c r="H26" s="7">
        <v>30</v>
      </c>
      <c r="I26" s="7"/>
      <c r="J26" s="7">
        <f>F26*H26</f>
        <v>3000</v>
      </c>
      <c r="K26" s="7">
        <f>J26</f>
        <v>3000</v>
      </c>
    </row>
    <row r="27" spans="1:11" x14ac:dyDescent="0.25">
      <c r="A27" s="63"/>
      <c r="B27" s="55"/>
      <c r="C27" s="3" t="s">
        <v>21</v>
      </c>
      <c r="D27" s="4" t="s">
        <v>16</v>
      </c>
      <c r="E27" s="8">
        <v>40</v>
      </c>
      <c r="F27" s="17">
        <v>73</v>
      </c>
      <c r="G27" s="6"/>
      <c r="H27" s="7">
        <v>30</v>
      </c>
      <c r="I27" s="7"/>
      <c r="J27" s="7">
        <f>F27*H27</f>
        <v>2190</v>
      </c>
      <c r="K27" s="7">
        <f>J27</f>
        <v>2190</v>
      </c>
    </row>
    <row r="28" spans="1:11" x14ac:dyDescent="0.25">
      <c r="A28" s="63"/>
      <c r="B28" s="55"/>
      <c r="C28" s="3" t="s">
        <v>21</v>
      </c>
      <c r="D28" s="4" t="s">
        <v>17</v>
      </c>
      <c r="E28" s="8">
        <v>10</v>
      </c>
      <c r="F28" s="9"/>
      <c r="G28" s="7">
        <v>51</v>
      </c>
      <c r="H28" s="7"/>
      <c r="I28" s="7">
        <f>E28*G28</f>
        <v>510</v>
      </c>
      <c r="J28" s="7"/>
      <c r="K28" s="7">
        <f>I28</f>
        <v>510</v>
      </c>
    </row>
    <row r="29" spans="1:11" x14ac:dyDescent="0.25">
      <c r="A29" s="63"/>
      <c r="B29" s="55"/>
      <c r="C29" s="3" t="s">
        <v>23</v>
      </c>
      <c r="D29" s="4" t="s">
        <v>20</v>
      </c>
      <c r="E29" s="8">
        <v>5</v>
      </c>
      <c r="F29" s="9">
        <v>8</v>
      </c>
      <c r="G29" s="6"/>
      <c r="H29" s="7">
        <v>27</v>
      </c>
      <c r="I29" s="7"/>
      <c r="J29" s="7">
        <f>F29*H29</f>
        <v>216</v>
      </c>
      <c r="K29" s="7">
        <f>J29</f>
        <v>216</v>
      </c>
    </row>
    <row r="30" spans="1:11" x14ac:dyDescent="0.25">
      <c r="A30" s="63"/>
      <c r="B30" s="55"/>
      <c r="C30" s="3" t="s">
        <v>23</v>
      </c>
      <c r="D30" s="4" t="s">
        <v>14</v>
      </c>
      <c r="E30" s="8">
        <v>1</v>
      </c>
      <c r="F30" s="9">
        <v>2</v>
      </c>
      <c r="G30" s="6"/>
      <c r="H30" s="7">
        <v>27</v>
      </c>
      <c r="I30" s="7"/>
      <c r="J30" s="7">
        <f>F30*H30</f>
        <v>54</v>
      </c>
      <c r="K30" s="7">
        <f>J30</f>
        <v>54</v>
      </c>
    </row>
    <row r="31" spans="1:11" x14ac:dyDescent="0.25">
      <c r="A31" s="63"/>
      <c r="B31" s="55"/>
      <c r="C31" s="3" t="s">
        <v>23</v>
      </c>
      <c r="D31" s="4" t="s">
        <v>15</v>
      </c>
      <c r="E31" s="8">
        <v>4</v>
      </c>
      <c r="F31" s="9">
        <v>7</v>
      </c>
      <c r="G31" s="6"/>
      <c r="H31" s="7">
        <v>27</v>
      </c>
      <c r="I31" s="7"/>
      <c r="J31" s="7">
        <f>F31*H31</f>
        <v>189</v>
      </c>
      <c r="K31" s="7">
        <f>J31</f>
        <v>189</v>
      </c>
    </row>
    <row r="32" spans="1:11" x14ac:dyDescent="0.25">
      <c r="A32" s="63"/>
      <c r="B32" s="55"/>
      <c r="C32" s="3" t="s">
        <v>23</v>
      </c>
      <c r="D32" s="4" t="s">
        <v>16</v>
      </c>
      <c r="E32" s="8">
        <v>3</v>
      </c>
      <c r="F32" s="17">
        <v>5</v>
      </c>
      <c r="G32" s="6"/>
      <c r="H32" s="7">
        <v>27</v>
      </c>
      <c r="I32" s="7"/>
      <c r="J32" s="7">
        <f>F32*H32</f>
        <v>135</v>
      </c>
      <c r="K32" s="7">
        <f>J32</f>
        <v>135</v>
      </c>
    </row>
    <row r="33" spans="1:11" x14ac:dyDescent="0.25">
      <c r="A33" s="63"/>
      <c r="B33" s="56"/>
      <c r="C33" s="10"/>
      <c r="D33" s="11" t="s">
        <v>18</v>
      </c>
      <c r="E33" s="12">
        <v>162</v>
      </c>
      <c r="F33" s="12">
        <v>249</v>
      </c>
      <c r="G33" s="13"/>
      <c r="H33" s="13"/>
      <c r="I33" s="14"/>
      <c r="J33" s="14"/>
      <c r="K33" s="14">
        <f>SUM(K20:K32)</f>
        <v>8285</v>
      </c>
    </row>
    <row r="34" spans="1:11" x14ac:dyDescent="0.25">
      <c r="A34" s="63"/>
      <c r="B34" s="54" t="s">
        <v>74</v>
      </c>
      <c r="C34" s="3" t="s">
        <v>19</v>
      </c>
      <c r="D34" s="4" t="s">
        <v>20</v>
      </c>
      <c r="E34" s="8">
        <v>3</v>
      </c>
      <c r="F34" s="9">
        <v>5</v>
      </c>
      <c r="G34" s="6"/>
      <c r="H34" s="7">
        <v>30</v>
      </c>
      <c r="I34" s="7"/>
      <c r="J34" s="7">
        <f t="shared" ref="J34:J40" si="0">F34*H34</f>
        <v>150</v>
      </c>
      <c r="K34" s="7">
        <f t="shared" ref="K34:K40" si="1">J34</f>
        <v>150</v>
      </c>
    </row>
    <row r="35" spans="1:11" x14ac:dyDescent="0.25">
      <c r="A35" s="63"/>
      <c r="B35" s="55"/>
      <c r="C35" s="3" t="s">
        <v>19</v>
      </c>
      <c r="D35" s="4" t="s">
        <v>15</v>
      </c>
      <c r="E35" s="8">
        <v>3</v>
      </c>
      <c r="F35" s="9">
        <v>5</v>
      </c>
      <c r="G35" s="6"/>
      <c r="H35" s="7">
        <v>30</v>
      </c>
      <c r="I35" s="7"/>
      <c r="J35" s="7">
        <f t="shared" si="0"/>
        <v>150</v>
      </c>
      <c r="K35" s="7">
        <f t="shared" si="1"/>
        <v>150</v>
      </c>
    </row>
    <row r="36" spans="1:11" x14ac:dyDescent="0.25">
      <c r="A36" s="63"/>
      <c r="B36" s="55"/>
      <c r="C36" s="3" t="s">
        <v>19</v>
      </c>
      <c r="D36" s="4" t="s">
        <v>16</v>
      </c>
      <c r="E36" s="8">
        <v>2</v>
      </c>
      <c r="F36" s="17">
        <v>4</v>
      </c>
      <c r="G36" s="6"/>
      <c r="H36" s="7">
        <v>30</v>
      </c>
      <c r="I36" s="7"/>
      <c r="J36" s="7">
        <f t="shared" si="0"/>
        <v>120</v>
      </c>
      <c r="K36" s="7">
        <f t="shared" si="1"/>
        <v>120</v>
      </c>
    </row>
    <row r="37" spans="1:11" x14ac:dyDescent="0.25">
      <c r="A37" s="63"/>
      <c r="B37" s="55"/>
      <c r="C37" s="3" t="s">
        <v>24</v>
      </c>
      <c r="D37" s="4" t="s">
        <v>20</v>
      </c>
      <c r="E37" s="8">
        <v>17</v>
      </c>
      <c r="F37" s="9">
        <v>28</v>
      </c>
      <c r="G37" s="6"/>
      <c r="H37" s="29">
        <v>13</v>
      </c>
      <c r="I37" s="7"/>
      <c r="J37" s="7">
        <f t="shared" si="0"/>
        <v>364</v>
      </c>
      <c r="K37" s="7">
        <f t="shared" si="1"/>
        <v>364</v>
      </c>
    </row>
    <row r="38" spans="1:11" x14ac:dyDescent="0.25">
      <c r="A38" s="63"/>
      <c r="B38" s="55"/>
      <c r="C38" s="3" t="s">
        <v>24</v>
      </c>
      <c r="D38" s="4" t="s">
        <v>14</v>
      </c>
      <c r="E38" s="8">
        <v>2</v>
      </c>
      <c r="F38" s="9">
        <v>3</v>
      </c>
      <c r="G38" s="6"/>
      <c r="H38" s="29">
        <v>13</v>
      </c>
      <c r="I38" s="7"/>
      <c r="J38" s="7">
        <f t="shared" si="0"/>
        <v>39</v>
      </c>
      <c r="K38" s="7">
        <f t="shared" si="1"/>
        <v>39</v>
      </c>
    </row>
    <row r="39" spans="1:11" x14ac:dyDescent="0.25">
      <c r="A39" s="63"/>
      <c r="B39" s="55"/>
      <c r="C39" s="3" t="s">
        <v>24</v>
      </c>
      <c r="D39" s="4" t="s">
        <v>15</v>
      </c>
      <c r="E39" s="8">
        <v>20</v>
      </c>
      <c r="F39" s="9">
        <v>33</v>
      </c>
      <c r="G39" s="6"/>
      <c r="H39" s="29">
        <v>13</v>
      </c>
      <c r="I39" s="7"/>
      <c r="J39" s="7">
        <f t="shared" si="0"/>
        <v>429</v>
      </c>
      <c r="K39" s="7">
        <f t="shared" si="1"/>
        <v>429</v>
      </c>
    </row>
    <row r="40" spans="1:11" x14ac:dyDescent="0.25">
      <c r="A40" s="63"/>
      <c r="B40" s="55"/>
      <c r="C40" s="3" t="s">
        <v>24</v>
      </c>
      <c r="D40" s="4" t="s">
        <v>16</v>
      </c>
      <c r="E40" s="8">
        <v>10</v>
      </c>
      <c r="F40" s="17">
        <v>18</v>
      </c>
      <c r="G40" s="6"/>
      <c r="H40" s="29">
        <v>13</v>
      </c>
      <c r="I40" s="7"/>
      <c r="J40" s="7">
        <f t="shared" si="0"/>
        <v>234</v>
      </c>
      <c r="K40" s="7">
        <f t="shared" si="1"/>
        <v>234</v>
      </c>
    </row>
    <row r="41" spans="1:11" x14ac:dyDescent="0.25">
      <c r="A41" s="63"/>
      <c r="B41" s="55"/>
      <c r="C41" s="3" t="s">
        <v>24</v>
      </c>
      <c r="D41" s="4" t="s">
        <v>17</v>
      </c>
      <c r="E41" s="8">
        <v>1</v>
      </c>
      <c r="F41" s="9"/>
      <c r="G41" s="7">
        <v>33</v>
      </c>
      <c r="H41" s="7"/>
      <c r="I41" s="7">
        <f>E41*G41</f>
        <v>33</v>
      </c>
      <c r="J41" s="7"/>
      <c r="K41" s="7">
        <f>I41</f>
        <v>33</v>
      </c>
    </row>
    <row r="42" spans="1:11" x14ac:dyDescent="0.25">
      <c r="A42" s="63"/>
      <c r="B42" s="55"/>
      <c r="C42" s="3" t="s">
        <v>21</v>
      </c>
      <c r="D42" s="4" t="s">
        <v>13</v>
      </c>
      <c r="E42" s="8">
        <v>13</v>
      </c>
      <c r="F42" s="9"/>
      <c r="G42" s="7">
        <v>53</v>
      </c>
      <c r="H42" s="7"/>
      <c r="I42" s="7">
        <f>E42*G42</f>
        <v>689</v>
      </c>
      <c r="J42" s="7"/>
      <c r="K42" s="7">
        <f>I42</f>
        <v>689</v>
      </c>
    </row>
    <row r="43" spans="1:11" x14ac:dyDescent="0.25">
      <c r="A43" s="63"/>
      <c r="B43" s="55"/>
      <c r="C43" s="3" t="s">
        <v>21</v>
      </c>
      <c r="D43" s="4" t="s">
        <v>20</v>
      </c>
      <c r="E43" s="8">
        <v>17</v>
      </c>
      <c r="F43" s="9">
        <v>28</v>
      </c>
      <c r="G43" s="6"/>
      <c r="H43" s="7">
        <v>30</v>
      </c>
      <c r="I43" s="7"/>
      <c r="J43" s="7">
        <f>F43*H43</f>
        <v>840</v>
      </c>
      <c r="K43" s="7">
        <f>J43</f>
        <v>840</v>
      </c>
    </row>
    <row r="44" spans="1:11" x14ac:dyDescent="0.25">
      <c r="A44" s="63"/>
      <c r="B44" s="55"/>
      <c r="C44" s="3" t="s">
        <v>21</v>
      </c>
      <c r="D44" s="4" t="s">
        <v>14</v>
      </c>
      <c r="E44" s="8">
        <v>5</v>
      </c>
      <c r="F44" s="9">
        <v>8</v>
      </c>
      <c r="G44" s="6"/>
      <c r="H44" s="7">
        <v>30</v>
      </c>
      <c r="I44" s="7"/>
      <c r="J44" s="7">
        <f>F44*H44</f>
        <v>240</v>
      </c>
      <c r="K44" s="7">
        <f>J44</f>
        <v>240</v>
      </c>
    </row>
    <row r="45" spans="1:11" x14ac:dyDescent="0.25">
      <c r="A45" s="63"/>
      <c r="B45" s="55"/>
      <c r="C45" s="3" t="s">
        <v>21</v>
      </c>
      <c r="D45" s="4" t="s">
        <v>15</v>
      </c>
      <c r="E45" s="8">
        <v>100</v>
      </c>
      <c r="F45" s="9">
        <v>167</v>
      </c>
      <c r="G45" s="6"/>
      <c r="H45" s="7">
        <v>30</v>
      </c>
      <c r="I45" s="7"/>
      <c r="J45" s="7">
        <f>F45*H45</f>
        <v>5010</v>
      </c>
      <c r="K45" s="7">
        <f>J45</f>
        <v>5010</v>
      </c>
    </row>
    <row r="46" spans="1:11" x14ac:dyDescent="0.25">
      <c r="A46" s="63"/>
      <c r="B46" s="55"/>
      <c r="C46" s="3" t="s">
        <v>21</v>
      </c>
      <c r="D46" s="4" t="s">
        <v>16</v>
      </c>
      <c r="E46" s="8">
        <v>35</v>
      </c>
      <c r="F46" s="17">
        <v>64</v>
      </c>
      <c r="G46" s="6"/>
      <c r="H46" s="7">
        <v>30</v>
      </c>
      <c r="I46" s="7"/>
      <c r="J46" s="7">
        <f>F46*H46</f>
        <v>1920</v>
      </c>
      <c r="K46" s="7">
        <f>J46</f>
        <v>1920</v>
      </c>
    </row>
    <row r="47" spans="1:11" x14ac:dyDescent="0.25">
      <c r="A47" s="63"/>
      <c r="B47" s="55"/>
      <c r="C47" s="3" t="s">
        <v>21</v>
      </c>
      <c r="D47" s="4" t="s">
        <v>17</v>
      </c>
      <c r="E47" s="8">
        <v>5</v>
      </c>
      <c r="F47" s="9"/>
      <c r="G47" s="7">
        <v>51</v>
      </c>
      <c r="H47" s="7"/>
      <c r="I47" s="7">
        <f>E47*G47</f>
        <v>255</v>
      </c>
      <c r="J47" s="7"/>
      <c r="K47" s="7">
        <f>I47</f>
        <v>255</v>
      </c>
    </row>
    <row r="48" spans="1:11" x14ac:dyDescent="0.25">
      <c r="A48" s="63"/>
      <c r="B48" s="55"/>
      <c r="C48" s="3" t="s">
        <v>23</v>
      </c>
      <c r="D48" s="4" t="s">
        <v>20</v>
      </c>
      <c r="E48" s="8">
        <v>75</v>
      </c>
      <c r="F48" s="9">
        <v>125</v>
      </c>
      <c r="G48" s="6"/>
      <c r="H48" s="7">
        <v>27</v>
      </c>
      <c r="I48" s="7"/>
      <c r="J48" s="7">
        <f>F48*H48</f>
        <v>3375</v>
      </c>
      <c r="K48" s="7">
        <f>J48</f>
        <v>3375</v>
      </c>
    </row>
    <row r="49" spans="1:11" x14ac:dyDescent="0.25">
      <c r="A49" s="63"/>
      <c r="B49" s="55"/>
      <c r="C49" s="3" t="s">
        <v>23</v>
      </c>
      <c r="D49" s="4" t="s">
        <v>14</v>
      </c>
      <c r="E49" s="8">
        <v>4</v>
      </c>
      <c r="F49" s="9">
        <v>7</v>
      </c>
      <c r="G49" s="6"/>
      <c r="H49" s="7">
        <v>27</v>
      </c>
      <c r="I49" s="7"/>
      <c r="J49" s="7">
        <f>F49*H49</f>
        <v>189</v>
      </c>
      <c r="K49" s="7">
        <f>J49</f>
        <v>189</v>
      </c>
    </row>
    <row r="50" spans="1:11" x14ac:dyDescent="0.25">
      <c r="A50" s="63"/>
      <c r="B50" s="55"/>
      <c r="C50" s="3" t="s">
        <v>23</v>
      </c>
      <c r="D50" s="4" t="s">
        <v>15</v>
      </c>
      <c r="E50" s="8">
        <v>51</v>
      </c>
      <c r="F50" s="9">
        <v>85</v>
      </c>
      <c r="G50" s="6"/>
      <c r="H50" s="7">
        <v>27</v>
      </c>
      <c r="I50" s="7"/>
      <c r="J50" s="7">
        <f>F50*H50</f>
        <v>2295</v>
      </c>
      <c r="K50" s="7">
        <f>J50</f>
        <v>2295</v>
      </c>
    </row>
    <row r="51" spans="1:11" x14ac:dyDescent="0.25">
      <c r="A51" s="63"/>
      <c r="B51" s="55"/>
      <c r="C51" s="3" t="s">
        <v>23</v>
      </c>
      <c r="D51" s="4" t="s">
        <v>16</v>
      </c>
      <c r="E51" s="8">
        <v>40</v>
      </c>
      <c r="F51" s="17">
        <v>73</v>
      </c>
      <c r="G51" s="6"/>
      <c r="H51" s="7">
        <v>27</v>
      </c>
      <c r="I51" s="7"/>
      <c r="J51" s="7">
        <f>F51*H51</f>
        <v>1971</v>
      </c>
      <c r="K51" s="7">
        <f>J51</f>
        <v>1971</v>
      </c>
    </row>
    <row r="52" spans="1:11" x14ac:dyDescent="0.25">
      <c r="A52" s="63"/>
      <c r="B52" s="56"/>
      <c r="C52" s="10"/>
      <c r="D52" s="11" t="s">
        <v>18</v>
      </c>
      <c r="E52" s="12">
        <v>403</v>
      </c>
      <c r="F52" s="12">
        <v>653</v>
      </c>
      <c r="G52" s="13"/>
      <c r="H52" s="13"/>
      <c r="I52" s="14"/>
      <c r="J52" s="14"/>
      <c r="K52" s="14">
        <f>SUM(K34:K51)</f>
        <v>18303</v>
      </c>
    </row>
    <row r="53" spans="1:11" x14ac:dyDescent="0.25">
      <c r="A53" s="63"/>
      <c r="B53" s="54" t="s">
        <v>75</v>
      </c>
      <c r="C53" s="3" t="s">
        <v>19</v>
      </c>
      <c r="D53" s="4" t="s">
        <v>20</v>
      </c>
      <c r="E53" s="8">
        <v>3</v>
      </c>
      <c r="F53" s="9">
        <v>5</v>
      </c>
      <c r="G53" s="6"/>
      <c r="H53" s="7">
        <v>30</v>
      </c>
      <c r="I53" s="7"/>
      <c r="J53" s="7">
        <f>F53*H53</f>
        <v>150</v>
      </c>
      <c r="K53" s="7">
        <f>J53</f>
        <v>150</v>
      </c>
    </row>
    <row r="54" spans="1:11" x14ac:dyDescent="0.25">
      <c r="A54" s="63"/>
      <c r="B54" s="55"/>
      <c r="C54" s="3" t="s">
        <v>19</v>
      </c>
      <c r="D54" s="4" t="s">
        <v>15</v>
      </c>
      <c r="E54" s="8">
        <v>2</v>
      </c>
      <c r="F54" s="9">
        <v>3</v>
      </c>
      <c r="G54" s="6"/>
      <c r="H54" s="7">
        <v>30</v>
      </c>
      <c r="I54" s="7"/>
      <c r="J54" s="7">
        <f>F54*H54</f>
        <v>90</v>
      </c>
      <c r="K54" s="7">
        <f>J54</f>
        <v>90</v>
      </c>
    </row>
    <row r="55" spans="1:11" x14ac:dyDescent="0.25">
      <c r="A55" s="63"/>
      <c r="B55" s="55"/>
      <c r="C55" s="3" t="s">
        <v>19</v>
      </c>
      <c r="D55" s="4" t="s">
        <v>16</v>
      </c>
      <c r="E55" s="8">
        <v>2</v>
      </c>
      <c r="F55" s="17">
        <v>4</v>
      </c>
      <c r="G55" s="6"/>
      <c r="H55" s="7">
        <v>30</v>
      </c>
      <c r="I55" s="7"/>
      <c r="J55" s="7">
        <f>F55*H55</f>
        <v>120</v>
      </c>
      <c r="K55" s="7">
        <f>J55</f>
        <v>120</v>
      </c>
    </row>
    <row r="56" spans="1:11" x14ac:dyDescent="0.25">
      <c r="A56" s="63"/>
      <c r="B56" s="55"/>
      <c r="C56" s="3" t="s">
        <v>21</v>
      </c>
      <c r="D56" s="4" t="s">
        <v>13</v>
      </c>
      <c r="E56" s="8">
        <v>5</v>
      </c>
      <c r="F56" s="9"/>
      <c r="G56" s="7">
        <v>53</v>
      </c>
      <c r="H56" s="7"/>
      <c r="I56" s="7">
        <f>E56*G56</f>
        <v>265</v>
      </c>
      <c r="J56" s="7"/>
      <c r="K56" s="7">
        <f>I56</f>
        <v>265</v>
      </c>
    </row>
    <row r="57" spans="1:11" x14ac:dyDescent="0.25">
      <c r="A57" s="63"/>
      <c r="B57" s="55"/>
      <c r="C57" s="3" t="s">
        <v>21</v>
      </c>
      <c r="D57" s="4" t="s">
        <v>20</v>
      </c>
      <c r="E57" s="8">
        <v>28</v>
      </c>
      <c r="F57" s="9">
        <v>47</v>
      </c>
      <c r="G57" s="6"/>
      <c r="H57" s="7">
        <v>30</v>
      </c>
      <c r="I57" s="7"/>
      <c r="J57" s="7">
        <f t="shared" ref="J57:J64" si="2">F57*H57</f>
        <v>1410</v>
      </c>
      <c r="K57" s="7">
        <f t="shared" ref="K57:K64" si="3">J57</f>
        <v>1410</v>
      </c>
    </row>
    <row r="58" spans="1:11" x14ac:dyDescent="0.25">
      <c r="A58" s="63"/>
      <c r="B58" s="55"/>
      <c r="C58" s="3" t="s">
        <v>21</v>
      </c>
      <c r="D58" s="4" t="s">
        <v>14</v>
      </c>
      <c r="E58" s="8">
        <v>1</v>
      </c>
      <c r="F58" s="9">
        <v>2</v>
      </c>
      <c r="G58" s="6"/>
      <c r="H58" s="7">
        <v>30</v>
      </c>
      <c r="I58" s="7"/>
      <c r="J58" s="7">
        <f t="shared" si="2"/>
        <v>60</v>
      </c>
      <c r="K58" s="7">
        <f t="shared" si="3"/>
        <v>60</v>
      </c>
    </row>
    <row r="59" spans="1:11" x14ac:dyDescent="0.25">
      <c r="A59" s="63"/>
      <c r="B59" s="55"/>
      <c r="C59" s="3" t="s">
        <v>21</v>
      </c>
      <c r="D59" s="4" t="s">
        <v>15</v>
      </c>
      <c r="E59" s="8">
        <v>100</v>
      </c>
      <c r="F59" s="9">
        <v>167</v>
      </c>
      <c r="G59" s="6"/>
      <c r="H59" s="7">
        <v>30</v>
      </c>
      <c r="I59" s="7"/>
      <c r="J59" s="7">
        <f t="shared" si="2"/>
        <v>5010</v>
      </c>
      <c r="K59" s="7">
        <f t="shared" si="3"/>
        <v>5010</v>
      </c>
    </row>
    <row r="60" spans="1:11" x14ac:dyDescent="0.25">
      <c r="A60" s="63"/>
      <c r="B60" s="55"/>
      <c r="C60" s="3" t="s">
        <v>21</v>
      </c>
      <c r="D60" s="4" t="s">
        <v>16</v>
      </c>
      <c r="E60" s="8">
        <v>31</v>
      </c>
      <c r="F60" s="17">
        <v>56</v>
      </c>
      <c r="G60" s="6"/>
      <c r="H60" s="7">
        <v>30</v>
      </c>
      <c r="I60" s="7"/>
      <c r="J60" s="7">
        <f t="shared" si="2"/>
        <v>1680</v>
      </c>
      <c r="K60" s="7">
        <f t="shared" si="3"/>
        <v>1680</v>
      </c>
    </row>
    <row r="61" spans="1:11" x14ac:dyDescent="0.25">
      <c r="A61" s="63"/>
      <c r="B61" s="55"/>
      <c r="C61" s="3" t="s">
        <v>24</v>
      </c>
      <c r="D61" s="4" t="s">
        <v>20</v>
      </c>
      <c r="E61" s="8">
        <v>9</v>
      </c>
      <c r="F61" s="9">
        <v>15</v>
      </c>
      <c r="G61" s="6"/>
      <c r="H61" s="29">
        <v>13</v>
      </c>
      <c r="I61" s="7"/>
      <c r="J61" s="7">
        <f t="shared" si="2"/>
        <v>195</v>
      </c>
      <c r="K61" s="7">
        <f t="shared" si="3"/>
        <v>195</v>
      </c>
    </row>
    <row r="62" spans="1:11" x14ac:dyDescent="0.25">
      <c r="A62" s="63"/>
      <c r="B62" s="55"/>
      <c r="C62" s="3" t="s">
        <v>24</v>
      </c>
      <c r="D62" s="4" t="s">
        <v>14</v>
      </c>
      <c r="E62" s="8">
        <v>1</v>
      </c>
      <c r="F62" s="9">
        <v>2</v>
      </c>
      <c r="G62" s="6"/>
      <c r="H62" s="29">
        <v>13</v>
      </c>
      <c r="I62" s="7"/>
      <c r="J62" s="7">
        <f t="shared" si="2"/>
        <v>26</v>
      </c>
      <c r="K62" s="7">
        <f t="shared" si="3"/>
        <v>26</v>
      </c>
    </row>
    <row r="63" spans="1:11" x14ac:dyDescent="0.25">
      <c r="A63" s="63"/>
      <c r="B63" s="55"/>
      <c r="C63" s="3" t="s">
        <v>24</v>
      </c>
      <c r="D63" s="4" t="s">
        <v>15</v>
      </c>
      <c r="E63" s="8">
        <v>6</v>
      </c>
      <c r="F63" s="9">
        <v>10</v>
      </c>
      <c r="G63" s="6"/>
      <c r="H63" s="29">
        <v>13</v>
      </c>
      <c r="I63" s="7"/>
      <c r="J63" s="7">
        <f t="shared" si="2"/>
        <v>130</v>
      </c>
      <c r="K63" s="7">
        <f t="shared" si="3"/>
        <v>130</v>
      </c>
    </row>
    <row r="64" spans="1:11" x14ac:dyDescent="0.25">
      <c r="A64" s="63"/>
      <c r="B64" s="55"/>
      <c r="C64" s="3" t="s">
        <v>24</v>
      </c>
      <c r="D64" s="4" t="s">
        <v>16</v>
      </c>
      <c r="E64" s="8">
        <v>4</v>
      </c>
      <c r="F64" s="17">
        <v>7</v>
      </c>
      <c r="G64" s="6"/>
      <c r="H64" s="29">
        <v>13</v>
      </c>
      <c r="I64" s="7"/>
      <c r="J64" s="7">
        <f t="shared" si="2"/>
        <v>91</v>
      </c>
      <c r="K64" s="7">
        <f t="shared" si="3"/>
        <v>91</v>
      </c>
    </row>
    <row r="65" spans="1:11" x14ac:dyDescent="0.25">
      <c r="A65" s="63"/>
      <c r="B65" s="56"/>
      <c r="C65" s="10"/>
      <c r="D65" s="11" t="s">
        <v>18</v>
      </c>
      <c r="E65" s="12">
        <v>192</v>
      </c>
      <c r="F65" s="12">
        <v>318</v>
      </c>
      <c r="G65" s="13"/>
      <c r="H65" s="13"/>
      <c r="I65" s="14"/>
      <c r="J65" s="14"/>
      <c r="K65" s="14">
        <f>SUM(K53:K64)</f>
        <v>9227</v>
      </c>
    </row>
    <row r="66" spans="1:11" x14ac:dyDescent="0.25">
      <c r="A66" s="63"/>
      <c r="B66" s="55" t="s">
        <v>78</v>
      </c>
      <c r="C66" s="3" t="s">
        <v>19</v>
      </c>
      <c r="D66" s="4" t="s">
        <v>13</v>
      </c>
      <c r="E66" s="8">
        <v>3</v>
      </c>
      <c r="F66" s="9"/>
      <c r="G66" s="7">
        <v>123</v>
      </c>
      <c r="H66" s="27"/>
      <c r="I66" s="7">
        <f>E66*G66</f>
        <v>369</v>
      </c>
      <c r="J66" s="27"/>
      <c r="K66" s="7">
        <f>I66</f>
        <v>369</v>
      </c>
    </row>
    <row r="67" spans="1:11" x14ac:dyDescent="0.25">
      <c r="A67" s="63"/>
      <c r="B67" s="55"/>
      <c r="C67" s="3" t="s">
        <v>19</v>
      </c>
      <c r="D67" s="4" t="s">
        <v>20</v>
      </c>
      <c r="E67" s="8">
        <v>1</v>
      </c>
      <c r="F67" s="9">
        <v>2</v>
      </c>
      <c r="G67" s="27"/>
      <c r="H67" s="7">
        <v>30</v>
      </c>
      <c r="I67" s="27"/>
      <c r="J67" s="7">
        <f>F67*H67</f>
        <v>60</v>
      </c>
      <c r="K67" s="7">
        <f>J67</f>
        <v>60</v>
      </c>
    </row>
    <row r="68" spans="1:11" x14ac:dyDescent="0.25">
      <c r="A68" s="63"/>
      <c r="B68" s="55"/>
      <c r="C68" s="3" t="s">
        <v>19</v>
      </c>
      <c r="D68" s="4" t="s">
        <v>14</v>
      </c>
      <c r="E68" s="8">
        <v>2</v>
      </c>
      <c r="F68" s="9">
        <v>3</v>
      </c>
      <c r="G68" s="27"/>
      <c r="H68" s="7">
        <v>30</v>
      </c>
      <c r="I68" s="27"/>
      <c r="J68" s="7">
        <f>F68*H68</f>
        <v>90</v>
      </c>
      <c r="K68" s="7">
        <f>J68</f>
        <v>90</v>
      </c>
    </row>
    <row r="69" spans="1:11" x14ac:dyDescent="0.25">
      <c r="A69" s="63"/>
      <c r="B69" s="55"/>
      <c r="C69" s="3" t="s">
        <v>19</v>
      </c>
      <c r="D69" s="4" t="s">
        <v>15</v>
      </c>
      <c r="E69" s="8">
        <v>30</v>
      </c>
      <c r="F69" s="9">
        <v>50</v>
      </c>
      <c r="G69" s="27"/>
      <c r="H69" s="7">
        <v>30</v>
      </c>
      <c r="I69" s="27"/>
      <c r="J69" s="7">
        <f>F69*H69</f>
        <v>1500</v>
      </c>
      <c r="K69" s="7">
        <f>J69</f>
        <v>1500</v>
      </c>
    </row>
    <row r="70" spans="1:11" x14ac:dyDescent="0.25">
      <c r="A70" s="63"/>
      <c r="B70" s="55"/>
      <c r="C70" s="3" t="s">
        <v>19</v>
      </c>
      <c r="D70" s="4" t="s">
        <v>16</v>
      </c>
      <c r="E70" s="8">
        <v>14</v>
      </c>
      <c r="F70" s="17">
        <v>25</v>
      </c>
      <c r="G70" s="27"/>
      <c r="H70" s="7">
        <v>30</v>
      </c>
      <c r="I70" s="27"/>
      <c r="J70" s="7">
        <f>F70*H70</f>
        <v>750</v>
      </c>
      <c r="K70" s="7">
        <f>J70</f>
        <v>750</v>
      </c>
    </row>
    <row r="71" spans="1:11" x14ac:dyDescent="0.25">
      <c r="A71" s="63"/>
      <c r="B71" s="55"/>
      <c r="C71" s="3" t="s">
        <v>19</v>
      </c>
      <c r="D71" s="4" t="s">
        <v>17</v>
      </c>
      <c r="E71" s="8">
        <v>1</v>
      </c>
      <c r="F71" s="9"/>
      <c r="G71" s="7">
        <v>63</v>
      </c>
      <c r="H71" s="27"/>
      <c r="I71" s="7">
        <f>E71*G71</f>
        <v>63</v>
      </c>
      <c r="J71" s="27"/>
      <c r="K71" s="7">
        <f>I71</f>
        <v>63</v>
      </c>
    </row>
    <row r="72" spans="1:11" x14ac:dyDescent="0.25">
      <c r="A72" s="63"/>
      <c r="B72" s="55"/>
      <c r="C72" s="3" t="s">
        <v>21</v>
      </c>
      <c r="D72" s="4" t="s">
        <v>12</v>
      </c>
      <c r="E72" s="8">
        <v>1</v>
      </c>
      <c r="F72" s="9"/>
      <c r="G72" s="7">
        <v>53</v>
      </c>
      <c r="H72" s="27"/>
      <c r="I72" s="7">
        <f>E72*G72</f>
        <v>53</v>
      </c>
      <c r="J72" s="27"/>
      <c r="K72" s="7">
        <f>I72</f>
        <v>53</v>
      </c>
    </row>
    <row r="73" spans="1:11" x14ac:dyDescent="0.25">
      <c r="A73" s="63"/>
      <c r="B73" s="55"/>
      <c r="C73" s="3" t="s">
        <v>21</v>
      </c>
      <c r="D73" s="4" t="s">
        <v>13</v>
      </c>
      <c r="E73" s="8">
        <v>7</v>
      </c>
      <c r="F73" s="9"/>
      <c r="G73" s="7">
        <v>53</v>
      </c>
      <c r="H73" s="27"/>
      <c r="I73" s="7">
        <f>E73*G73</f>
        <v>371</v>
      </c>
      <c r="J73" s="27"/>
      <c r="K73" s="7">
        <f>I73</f>
        <v>371</v>
      </c>
    </row>
    <row r="74" spans="1:11" x14ac:dyDescent="0.25">
      <c r="A74" s="63"/>
      <c r="B74" s="55"/>
      <c r="C74" s="3" t="s">
        <v>21</v>
      </c>
      <c r="D74" s="4" t="s">
        <v>20</v>
      </c>
      <c r="E74" s="8">
        <v>2</v>
      </c>
      <c r="F74" s="9">
        <v>3</v>
      </c>
      <c r="G74" s="27"/>
      <c r="H74" s="7">
        <v>30</v>
      </c>
      <c r="I74" s="27"/>
      <c r="J74" s="7">
        <f>F74*H74</f>
        <v>90</v>
      </c>
      <c r="K74" s="7">
        <f>J74</f>
        <v>90</v>
      </c>
    </row>
    <row r="75" spans="1:11" x14ac:dyDescent="0.25">
      <c r="A75" s="63"/>
      <c r="B75" s="55"/>
      <c r="C75" s="3" t="s">
        <v>21</v>
      </c>
      <c r="D75" s="4" t="s">
        <v>14</v>
      </c>
      <c r="E75" s="8">
        <v>2</v>
      </c>
      <c r="F75" s="9">
        <v>3</v>
      </c>
      <c r="G75" s="27"/>
      <c r="H75" s="7">
        <v>30</v>
      </c>
      <c r="I75" s="27"/>
      <c r="J75" s="7">
        <f>F75*H75</f>
        <v>90</v>
      </c>
      <c r="K75" s="7">
        <f>J75</f>
        <v>90</v>
      </c>
    </row>
    <row r="76" spans="1:11" x14ac:dyDescent="0.25">
      <c r="A76" s="63"/>
      <c r="B76" s="55"/>
      <c r="C76" s="3" t="s">
        <v>21</v>
      </c>
      <c r="D76" s="4" t="s">
        <v>15</v>
      </c>
      <c r="E76" s="8">
        <v>51</v>
      </c>
      <c r="F76" s="9">
        <v>85</v>
      </c>
      <c r="G76" s="27"/>
      <c r="H76" s="7">
        <v>30</v>
      </c>
      <c r="I76" s="27"/>
      <c r="J76" s="7">
        <f>F76*H76</f>
        <v>2550</v>
      </c>
      <c r="K76" s="7">
        <f>J76</f>
        <v>2550</v>
      </c>
    </row>
    <row r="77" spans="1:11" x14ac:dyDescent="0.25">
      <c r="A77" s="63"/>
      <c r="B77" s="55"/>
      <c r="C77" s="3" t="s">
        <v>21</v>
      </c>
      <c r="D77" s="4" t="s">
        <v>16</v>
      </c>
      <c r="E77" s="8">
        <v>25</v>
      </c>
      <c r="F77" s="17">
        <v>45</v>
      </c>
      <c r="G77" s="27"/>
      <c r="H77" s="7">
        <v>30</v>
      </c>
      <c r="I77" s="27"/>
      <c r="J77" s="7">
        <f>F77*H77</f>
        <v>1350</v>
      </c>
      <c r="K77" s="7">
        <f>J77</f>
        <v>1350</v>
      </c>
    </row>
    <row r="78" spans="1:11" x14ac:dyDescent="0.25">
      <c r="A78" s="63"/>
      <c r="B78" s="55"/>
      <c r="C78" s="3" t="s">
        <v>21</v>
      </c>
      <c r="D78" s="4" t="s">
        <v>17</v>
      </c>
      <c r="E78" s="8">
        <v>1</v>
      </c>
      <c r="F78" s="9"/>
      <c r="G78" s="7">
        <v>51</v>
      </c>
      <c r="H78" s="27"/>
      <c r="I78" s="7">
        <f>E78*G78</f>
        <v>51</v>
      </c>
      <c r="J78" s="27"/>
      <c r="K78" s="7">
        <f>I78</f>
        <v>51</v>
      </c>
    </row>
    <row r="79" spans="1:11" x14ac:dyDescent="0.25">
      <c r="A79" s="63"/>
      <c r="B79" s="55"/>
      <c r="C79" s="3" t="s">
        <v>23</v>
      </c>
      <c r="D79" s="4" t="s">
        <v>13</v>
      </c>
      <c r="E79" s="8">
        <v>3</v>
      </c>
      <c r="F79" s="9"/>
      <c r="G79" s="7">
        <v>53</v>
      </c>
      <c r="H79" s="27"/>
      <c r="I79" s="7">
        <f>E79*G79</f>
        <v>159</v>
      </c>
      <c r="J79" s="27"/>
      <c r="K79" s="7">
        <f>I79</f>
        <v>159</v>
      </c>
    </row>
    <row r="80" spans="1:11" x14ac:dyDescent="0.25">
      <c r="A80" s="63"/>
      <c r="B80" s="55"/>
      <c r="C80" s="3" t="s">
        <v>23</v>
      </c>
      <c r="D80" s="4" t="s">
        <v>20</v>
      </c>
      <c r="E80" s="8">
        <v>4</v>
      </c>
      <c r="F80" s="9">
        <v>7</v>
      </c>
      <c r="G80" s="27"/>
      <c r="H80" s="7">
        <v>27</v>
      </c>
      <c r="I80" s="27"/>
      <c r="J80" s="7">
        <f>F80*H80</f>
        <v>189</v>
      </c>
      <c r="K80" s="7">
        <f>J80</f>
        <v>189</v>
      </c>
    </row>
    <row r="81" spans="1:11" x14ac:dyDescent="0.25">
      <c r="A81" s="63"/>
      <c r="B81" s="55"/>
      <c r="C81" s="3" t="s">
        <v>23</v>
      </c>
      <c r="D81" s="4" t="s">
        <v>15</v>
      </c>
      <c r="E81" s="8">
        <v>59</v>
      </c>
      <c r="F81" s="9">
        <v>98</v>
      </c>
      <c r="G81" s="27"/>
      <c r="H81" s="7">
        <v>27</v>
      </c>
      <c r="I81" s="27"/>
      <c r="J81" s="7">
        <f>F81*H81</f>
        <v>2646</v>
      </c>
      <c r="K81" s="7">
        <f>J81</f>
        <v>2646</v>
      </c>
    </row>
    <row r="82" spans="1:11" x14ac:dyDescent="0.25">
      <c r="A82" s="63"/>
      <c r="B82" s="55"/>
      <c r="C82" s="3" t="s">
        <v>23</v>
      </c>
      <c r="D82" s="4" t="s">
        <v>16</v>
      </c>
      <c r="E82" s="8">
        <v>30</v>
      </c>
      <c r="F82" s="17">
        <v>55</v>
      </c>
      <c r="G82" s="27"/>
      <c r="H82" s="7">
        <v>27</v>
      </c>
      <c r="I82" s="27"/>
      <c r="J82" s="7">
        <f>F82*H82</f>
        <v>1485</v>
      </c>
      <c r="K82" s="7">
        <f>J82</f>
        <v>1485</v>
      </c>
    </row>
    <row r="83" spans="1:11" x14ac:dyDescent="0.25">
      <c r="A83" s="63"/>
      <c r="B83" s="55"/>
      <c r="C83" s="3" t="s">
        <v>10</v>
      </c>
      <c r="D83" s="4" t="s">
        <v>13</v>
      </c>
      <c r="E83" s="8">
        <v>1</v>
      </c>
      <c r="F83" s="17"/>
      <c r="G83" s="29">
        <v>83</v>
      </c>
      <c r="H83" s="27"/>
      <c r="I83" s="7">
        <f>E83*G83</f>
        <v>83</v>
      </c>
      <c r="J83" s="27"/>
      <c r="K83" s="7">
        <f>I83</f>
        <v>83</v>
      </c>
    </row>
    <row r="84" spans="1:11" x14ac:dyDescent="0.25">
      <c r="A84" s="63"/>
      <c r="B84" s="55"/>
      <c r="C84" s="3" t="s">
        <v>10</v>
      </c>
      <c r="D84" s="4" t="s">
        <v>20</v>
      </c>
      <c r="E84" s="8">
        <v>2</v>
      </c>
      <c r="F84" s="9">
        <v>3</v>
      </c>
      <c r="G84" s="27"/>
      <c r="H84" s="29">
        <v>23</v>
      </c>
      <c r="I84" s="27"/>
      <c r="J84" s="7">
        <f t="shared" ref="J84:J90" si="4">F84*H84</f>
        <v>69</v>
      </c>
      <c r="K84" s="7">
        <f t="shared" ref="K84:K90" si="5">J84</f>
        <v>69</v>
      </c>
    </row>
    <row r="85" spans="1:11" x14ac:dyDescent="0.25">
      <c r="A85" s="63"/>
      <c r="B85" s="55"/>
      <c r="C85" s="3" t="s">
        <v>10</v>
      </c>
      <c r="D85" s="4" t="s">
        <v>15</v>
      </c>
      <c r="E85" s="8">
        <v>14</v>
      </c>
      <c r="F85" s="9">
        <v>23</v>
      </c>
      <c r="G85" s="27"/>
      <c r="H85" s="29">
        <v>23</v>
      </c>
      <c r="I85" s="27"/>
      <c r="J85" s="7">
        <f t="shared" si="4"/>
        <v>529</v>
      </c>
      <c r="K85" s="7">
        <f t="shared" si="5"/>
        <v>529</v>
      </c>
    </row>
    <row r="86" spans="1:11" x14ac:dyDescent="0.25">
      <c r="A86" s="63"/>
      <c r="B86" s="55"/>
      <c r="C86" s="3" t="s">
        <v>10</v>
      </c>
      <c r="D86" s="4" t="s">
        <v>16</v>
      </c>
      <c r="E86" s="8">
        <v>6</v>
      </c>
      <c r="F86" s="17">
        <v>11</v>
      </c>
      <c r="G86" s="27"/>
      <c r="H86" s="29">
        <v>23</v>
      </c>
      <c r="I86" s="27"/>
      <c r="J86" s="7">
        <f t="shared" si="4"/>
        <v>253</v>
      </c>
      <c r="K86" s="7">
        <f t="shared" si="5"/>
        <v>253</v>
      </c>
    </row>
    <row r="87" spans="1:11" x14ac:dyDescent="0.25">
      <c r="A87" s="63"/>
      <c r="B87" s="55"/>
      <c r="C87" s="3" t="s">
        <v>28</v>
      </c>
      <c r="D87" s="4" t="s">
        <v>15</v>
      </c>
      <c r="E87" s="8">
        <v>6</v>
      </c>
      <c r="F87" s="9">
        <v>10</v>
      </c>
      <c r="G87" s="27"/>
      <c r="H87" s="29">
        <v>27</v>
      </c>
      <c r="I87" s="27"/>
      <c r="J87" s="7">
        <f t="shared" si="4"/>
        <v>270</v>
      </c>
      <c r="K87" s="7">
        <f t="shared" si="5"/>
        <v>270</v>
      </c>
    </row>
    <row r="88" spans="1:11" x14ac:dyDescent="0.25">
      <c r="A88" s="63"/>
      <c r="B88" s="55"/>
      <c r="C88" s="3" t="s">
        <v>28</v>
      </c>
      <c r="D88" s="4" t="s">
        <v>16</v>
      </c>
      <c r="E88" s="8">
        <v>3</v>
      </c>
      <c r="F88" s="17">
        <v>5</v>
      </c>
      <c r="G88" s="27"/>
      <c r="H88" s="29">
        <v>27</v>
      </c>
      <c r="I88" s="27"/>
      <c r="J88" s="7">
        <f t="shared" si="4"/>
        <v>135</v>
      </c>
      <c r="K88" s="7">
        <f t="shared" si="5"/>
        <v>135</v>
      </c>
    </row>
    <row r="89" spans="1:11" x14ac:dyDescent="0.25">
      <c r="A89" s="63"/>
      <c r="B89" s="55"/>
      <c r="C89" s="3" t="s">
        <v>27</v>
      </c>
      <c r="D89" s="4" t="s">
        <v>15</v>
      </c>
      <c r="E89" s="8">
        <v>13</v>
      </c>
      <c r="F89" s="9">
        <v>22</v>
      </c>
      <c r="G89" s="27"/>
      <c r="H89" s="29">
        <v>27</v>
      </c>
      <c r="I89" s="27"/>
      <c r="J89" s="7">
        <f t="shared" si="4"/>
        <v>594</v>
      </c>
      <c r="K89" s="7">
        <f t="shared" si="5"/>
        <v>594</v>
      </c>
    </row>
    <row r="90" spans="1:11" x14ac:dyDescent="0.25">
      <c r="A90" s="63"/>
      <c r="B90" s="55"/>
      <c r="C90" s="3" t="s">
        <v>27</v>
      </c>
      <c r="D90" s="4" t="s">
        <v>16</v>
      </c>
      <c r="E90" s="8">
        <v>6</v>
      </c>
      <c r="F90" s="17">
        <v>11</v>
      </c>
      <c r="G90" s="27"/>
      <c r="H90" s="29">
        <v>27</v>
      </c>
      <c r="I90" s="27"/>
      <c r="J90" s="7">
        <f t="shared" si="4"/>
        <v>297</v>
      </c>
      <c r="K90" s="7">
        <f t="shared" si="5"/>
        <v>297</v>
      </c>
    </row>
    <row r="91" spans="1:11" x14ac:dyDescent="0.25">
      <c r="A91" s="63"/>
      <c r="B91" s="56"/>
      <c r="C91" s="10"/>
      <c r="D91" s="11" t="s">
        <v>18</v>
      </c>
      <c r="E91" s="12">
        <v>287</v>
      </c>
      <c r="F91" s="12">
        <v>461</v>
      </c>
      <c r="G91" s="28"/>
      <c r="H91" s="28"/>
      <c r="I91" s="28"/>
      <c r="J91" s="28"/>
      <c r="K91" s="21">
        <f>SUM(K66:K90)</f>
        <v>14096</v>
      </c>
    </row>
    <row r="92" spans="1:11" x14ac:dyDescent="0.25">
      <c r="A92" s="63"/>
      <c r="B92" s="54" t="s">
        <v>76</v>
      </c>
      <c r="C92" s="3" t="s">
        <v>19</v>
      </c>
      <c r="D92" s="4" t="s">
        <v>20</v>
      </c>
      <c r="E92" s="8">
        <v>3</v>
      </c>
      <c r="F92" s="9">
        <v>5</v>
      </c>
      <c r="G92" s="27"/>
      <c r="H92" s="7">
        <v>30</v>
      </c>
      <c r="I92" s="27"/>
      <c r="J92" s="7">
        <f>F92*H92</f>
        <v>150</v>
      </c>
      <c r="K92" s="7">
        <f>J92</f>
        <v>150</v>
      </c>
    </row>
    <row r="93" spans="1:11" x14ac:dyDescent="0.25">
      <c r="A93" s="63"/>
      <c r="B93" s="55"/>
      <c r="C93" s="3" t="s">
        <v>19</v>
      </c>
      <c r="D93" s="4" t="s">
        <v>15</v>
      </c>
      <c r="E93" s="8">
        <v>3</v>
      </c>
      <c r="F93" s="9">
        <v>5</v>
      </c>
      <c r="G93" s="27"/>
      <c r="H93" s="7">
        <v>30</v>
      </c>
      <c r="I93" s="27"/>
      <c r="J93" s="7">
        <f>F93*H93</f>
        <v>150</v>
      </c>
      <c r="K93" s="7">
        <f>J93</f>
        <v>150</v>
      </c>
    </row>
    <row r="94" spans="1:11" x14ac:dyDescent="0.25">
      <c r="A94" s="63"/>
      <c r="B94" s="55"/>
      <c r="C94" s="3" t="s">
        <v>19</v>
      </c>
      <c r="D94" s="4" t="s">
        <v>16</v>
      </c>
      <c r="E94" s="8">
        <v>3</v>
      </c>
      <c r="F94" s="17">
        <v>5</v>
      </c>
      <c r="G94" s="27"/>
      <c r="H94" s="7">
        <v>30</v>
      </c>
      <c r="I94" s="27"/>
      <c r="J94" s="7">
        <f>F94*H94</f>
        <v>150</v>
      </c>
      <c r="K94" s="7">
        <f>J94</f>
        <v>150</v>
      </c>
    </row>
    <row r="95" spans="1:11" x14ac:dyDescent="0.25">
      <c r="A95" s="63"/>
      <c r="B95" s="55"/>
      <c r="C95" s="3" t="s">
        <v>21</v>
      </c>
      <c r="D95" s="4" t="s">
        <v>13</v>
      </c>
      <c r="E95" s="8">
        <v>7</v>
      </c>
      <c r="F95" s="9"/>
      <c r="G95" s="7">
        <v>53</v>
      </c>
      <c r="H95" s="27"/>
      <c r="I95" s="7">
        <f>E95*G95</f>
        <v>371</v>
      </c>
      <c r="J95" s="27"/>
      <c r="K95" s="7">
        <f>I95</f>
        <v>371</v>
      </c>
    </row>
    <row r="96" spans="1:11" x14ac:dyDescent="0.25">
      <c r="A96" s="63"/>
      <c r="B96" s="55"/>
      <c r="C96" s="3" t="s">
        <v>21</v>
      </c>
      <c r="D96" s="4" t="s">
        <v>20</v>
      </c>
      <c r="E96" s="8">
        <v>59</v>
      </c>
      <c r="F96" s="9">
        <v>98</v>
      </c>
      <c r="G96" s="27"/>
      <c r="H96" s="7">
        <v>30</v>
      </c>
      <c r="I96" s="27"/>
      <c r="J96" s="7">
        <f>F96*H96</f>
        <v>2940</v>
      </c>
      <c r="K96" s="7">
        <f>J96</f>
        <v>2940</v>
      </c>
    </row>
    <row r="97" spans="1:11" x14ac:dyDescent="0.25">
      <c r="A97" s="63"/>
      <c r="B97" s="55"/>
      <c r="C97" s="3" t="s">
        <v>21</v>
      </c>
      <c r="D97" s="4" t="s">
        <v>14</v>
      </c>
      <c r="E97" s="8">
        <v>3</v>
      </c>
      <c r="F97" s="9">
        <v>5</v>
      </c>
      <c r="G97" s="27"/>
      <c r="H97" s="7">
        <v>30</v>
      </c>
      <c r="I97" s="27"/>
      <c r="J97" s="7">
        <f>F97*H97</f>
        <v>150</v>
      </c>
      <c r="K97" s="7">
        <f>J97</f>
        <v>150</v>
      </c>
    </row>
    <row r="98" spans="1:11" x14ac:dyDescent="0.25">
      <c r="A98" s="63"/>
      <c r="B98" s="55"/>
      <c r="C98" s="3" t="s">
        <v>21</v>
      </c>
      <c r="D98" s="4" t="s">
        <v>15</v>
      </c>
      <c r="E98" s="8">
        <v>100</v>
      </c>
      <c r="F98" s="9">
        <v>167</v>
      </c>
      <c r="G98" s="27"/>
      <c r="H98" s="7">
        <v>30</v>
      </c>
      <c r="I98" s="27"/>
      <c r="J98" s="7">
        <f>F98*H98</f>
        <v>5010</v>
      </c>
      <c r="K98" s="7">
        <f>J98</f>
        <v>5010</v>
      </c>
    </row>
    <row r="99" spans="1:11" x14ac:dyDescent="0.25">
      <c r="A99" s="63"/>
      <c r="B99" s="55"/>
      <c r="C99" s="3" t="s">
        <v>21</v>
      </c>
      <c r="D99" s="4" t="s">
        <v>16</v>
      </c>
      <c r="E99" s="8">
        <v>40</v>
      </c>
      <c r="F99" s="17">
        <v>73</v>
      </c>
      <c r="G99" s="27"/>
      <c r="H99" s="7">
        <v>30</v>
      </c>
      <c r="I99" s="27"/>
      <c r="J99" s="7">
        <f>F99*H99</f>
        <v>2190</v>
      </c>
      <c r="K99" s="7">
        <f>J99</f>
        <v>2190</v>
      </c>
    </row>
    <row r="100" spans="1:11" x14ac:dyDescent="0.25">
      <c r="A100" s="63"/>
      <c r="B100" s="55"/>
      <c r="C100" s="3" t="s">
        <v>21</v>
      </c>
      <c r="D100" s="4" t="s">
        <v>17</v>
      </c>
      <c r="E100" s="8">
        <v>4</v>
      </c>
      <c r="F100" s="17"/>
      <c r="G100" s="7">
        <v>51</v>
      </c>
      <c r="H100" s="27"/>
      <c r="I100" s="7">
        <f>E100*G100</f>
        <v>204</v>
      </c>
      <c r="J100" s="27"/>
      <c r="K100" s="7">
        <f>I100</f>
        <v>204</v>
      </c>
    </row>
    <row r="101" spans="1:11" x14ac:dyDescent="0.25">
      <c r="A101" s="63"/>
      <c r="B101" s="55"/>
      <c r="C101" s="3" t="s">
        <v>23</v>
      </c>
      <c r="D101" s="4" t="s">
        <v>20</v>
      </c>
      <c r="E101" s="8">
        <v>1</v>
      </c>
      <c r="F101" s="9">
        <v>2</v>
      </c>
      <c r="G101" s="27"/>
      <c r="H101" s="7">
        <v>27</v>
      </c>
      <c r="I101" s="27"/>
      <c r="J101" s="7">
        <f t="shared" ref="J101:J108" si="6">F101*H101</f>
        <v>54</v>
      </c>
      <c r="K101" s="7">
        <f t="shared" ref="K101:K108" si="7">J101</f>
        <v>54</v>
      </c>
    </row>
    <row r="102" spans="1:11" x14ac:dyDescent="0.25">
      <c r="A102" s="63"/>
      <c r="B102" s="55"/>
      <c r="C102" s="3" t="s">
        <v>23</v>
      </c>
      <c r="D102" s="4" t="s">
        <v>14</v>
      </c>
      <c r="E102" s="8">
        <v>1</v>
      </c>
      <c r="F102" s="9">
        <v>2</v>
      </c>
      <c r="G102" s="27"/>
      <c r="H102" s="7">
        <v>27</v>
      </c>
      <c r="I102" s="27"/>
      <c r="J102" s="7">
        <f t="shared" si="6"/>
        <v>54</v>
      </c>
      <c r="K102" s="7">
        <f t="shared" si="7"/>
        <v>54</v>
      </c>
    </row>
    <row r="103" spans="1:11" x14ac:dyDescent="0.25">
      <c r="A103" s="63"/>
      <c r="B103" s="55"/>
      <c r="C103" s="3" t="s">
        <v>23</v>
      </c>
      <c r="D103" s="4" t="s">
        <v>15</v>
      </c>
      <c r="E103" s="8">
        <v>2</v>
      </c>
      <c r="F103" s="9">
        <v>3</v>
      </c>
      <c r="G103" s="27"/>
      <c r="H103" s="7">
        <v>27</v>
      </c>
      <c r="I103" s="27"/>
      <c r="J103" s="7">
        <f t="shared" si="6"/>
        <v>81</v>
      </c>
      <c r="K103" s="7">
        <f t="shared" si="7"/>
        <v>81</v>
      </c>
    </row>
    <row r="104" spans="1:11" x14ac:dyDescent="0.25">
      <c r="A104" s="63"/>
      <c r="B104" s="55"/>
      <c r="C104" s="3" t="s">
        <v>23</v>
      </c>
      <c r="D104" s="4" t="s">
        <v>16</v>
      </c>
      <c r="E104" s="8">
        <v>2</v>
      </c>
      <c r="F104" s="17">
        <v>4</v>
      </c>
      <c r="G104" s="27"/>
      <c r="H104" s="7">
        <v>27</v>
      </c>
      <c r="I104" s="27"/>
      <c r="J104" s="7">
        <f t="shared" si="6"/>
        <v>108</v>
      </c>
      <c r="K104" s="7">
        <f t="shared" si="7"/>
        <v>108</v>
      </c>
    </row>
    <row r="105" spans="1:11" x14ac:dyDescent="0.25">
      <c r="A105" s="63"/>
      <c r="B105" s="55"/>
      <c r="C105" s="15" t="s">
        <v>24</v>
      </c>
      <c r="D105" s="4" t="s">
        <v>20</v>
      </c>
      <c r="E105" s="8">
        <v>3</v>
      </c>
      <c r="F105" s="9">
        <v>5</v>
      </c>
      <c r="G105" s="27"/>
      <c r="H105" s="29">
        <v>13</v>
      </c>
      <c r="I105" s="27"/>
      <c r="J105" s="7">
        <f t="shared" si="6"/>
        <v>65</v>
      </c>
      <c r="K105" s="7">
        <f t="shared" si="7"/>
        <v>65</v>
      </c>
    </row>
    <row r="106" spans="1:11" x14ac:dyDescent="0.25">
      <c r="A106" s="63"/>
      <c r="B106" s="55"/>
      <c r="C106" s="15" t="s">
        <v>24</v>
      </c>
      <c r="D106" s="4" t="s">
        <v>14</v>
      </c>
      <c r="E106" s="8">
        <v>1</v>
      </c>
      <c r="F106" s="9">
        <v>2</v>
      </c>
      <c r="G106" s="27"/>
      <c r="H106" s="29">
        <v>13</v>
      </c>
      <c r="I106" s="27"/>
      <c r="J106" s="7">
        <f t="shared" si="6"/>
        <v>26</v>
      </c>
      <c r="K106" s="7">
        <f t="shared" si="7"/>
        <v>26</v>
      </c>
    </row>
    <row r="107" spans="1:11" x14ac:dyDescent="0.25">
      <c r="A107" s="63"/>
      <c r="B107" s="55"/>
      <c r="C107" s="15" t="s">
        <v>24</v>
      </c>
      <c r="D107" s="4" t="s">
        <v>15</v>
      </c>
      <c r="E107" s="8">
        <v>2</v>
      </c>
      <c r="F107" s="9">
        <v>3</v>
      </c>
      <c r="G107" s="27"/>
      <c r="H107" s="29">
        <v>13</v>
      </c>
      <c r="I107" s="27"/>
      <c r="J107" s="7">
        <f t="shared" si="6"/>
        <v>39</v>
      </c>
      <c r="K107" s="7">
        <f t="shared" si="7"/>
        <v>39</v>
      </c>
    </row>
    <row r="108" spans="1:11" x14ac:dyDescent="0.25">
      <c r="A108" s="63"/>
      <c r="B108" s="55"/>
      <c r="C108" s="15" t="s">
        <v>24</v>
      </c>
      <c r="D108" s="4" t="s">
        <v>16</v>
      </c>
      <c r="E108" s="8">
        <v>2</v>
      </c>
      <c r="F108" s="17">
        <v>4</v>
      </c>
      <c r="G108" s="27"/>
      <c r="H108" s="29">
        <v>13</v>
      </c>
      <c r="I108" s="27"/>
      <c r="J108" s="7">
        <f t="shared" si="6"/>
        <v>52</v>
      </c>
      <c r="K108" s="7">
        <f t="shared" si="7"/>
        <v>52</v>
      </c>
    </row>
    <row r="109" spans="1:11" x14ac:dyDescent="0.25">
      <c r="A109" s="63"/>
      <c r="B109" s="55"/>
      <c r="C109" s="33"/>
      <c r="D109" s="34" t="s">
        <v>18</v>
      </c>
      <c r="E109" s="35">
        <v>236</v>
      </c>
      <c r="F109" s="35">
        <v>383</v>
      </c>
      <c r="G109" s="38"/>
      <c r="H109" s="38"/>
      <c r="I109" s="38"/>
      <c r="J109" s="38"/>
      <c r="K109" s="39">
        <f>SUM(K92:K108)</f>
        <v>11794</v>
      </c>
    </row>
    <row r="110" spans="1:11" x14ac:dyDescent="0.25">
      <c r="A110" s="63"/>
      <c r="B110" s="52"/>
      <c r="C110" s="48"/>
      <c r="D110" s="49" t="s">
        <v>100</v>
      </c>
      <c r="E110" s="50">
        <v>1429</v>
      </c>
      <c r="F110" s="50">
        <v>2305</v>
      </c>
      <c r="G110" s="28"/>
      <c r="H110" s="28"/>
      <c r="I110" s="28"/>
      <c r="J110" s="28"/>
      <c r="K110" s="21">
        <f>K109+K91+K65+K52+K33+K19</f>
        <v>69502</v>
      </c>
    </row>
    <row r="111" spans="1:11" x14ac:dyDescent="0.25">
      <c r="E111" s="24"/>
      <c r="F111" s="25"/>
    </row>
    <row r="112" spans="1:11" x14ac:dyDescent="0.25">
      <c r="E112" s="18"/>
      <c r="F112" s="20"/>
    </row>
    <row r="1919" spans="5:6" x14ac:dyDescent="0.25">
      <c r="E1919" s="18"/>
      <c r="F1919" s="31"/>
    </row>
  </sheetData>
  <autoFilter ref="B2:K111" xr:uid="{00000000-0009-0000-0000-000004000000}"/>
  <mergeCells count="8">
    <mergeCell ref="D1:F1"/>
    <mergeCell ref="A3:A110"/>
    <mergeCell ref="B3:B19"/>
    <mergeCell ref="B20:B33"/>
    <mergeCell ref="B34:B52"/>
    <mergeCell ref="B53:B65"/>
    <mergeCell ref="B66:B91"/>
    <mergeCell ref="B92:B109"/>
  </mergeCells>
  <pageMargins left="0.70866141732283472" right="0" top="0.74803149606299213" bottom="0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5</vt:i4>
      </vt:variant>
    </vt:vector>
  </HeadingPairs>
  <TitlesOfParts>
    <vt:vector size="5" baseType="lpstr">
      <vt:lpstr>Обект1</vt:lpstr>
      <vt:lpstr>Обект2</vt:lpstr>
      <vt:lpstr>Обект3</vt:lpstr>
      <vt:lpstr>Обект4</vt:lpstr>
      <vt:lpstr>Обект5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2021-02-15T09:44:15Z</cp:lastPrinted>
  <dcterms:created xsi:type="dcterms:W3CDTF">2019-10-11T07:43:52Z</dcterms:created>
  <dcterms:modified xsi:type="dcterms:W3CDTF">2021-02-15T09:44:48Z</dcterms:modified>
</cp:coreProperties>
</file>