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/>
  </bookViews>
  <sheets>
    <sheet name="Прил. 1 " sheetId="4" r:id="rId1"/>
    <sheet name="Прил. 2" sheetId="5" r:id="rId2"/>
  </sheets>
  <definedNames>
    <definedName name="_xlnm._FilterDatabase" localSheetId="0" hidden="1">'Прил. 1 '!$B$2:$K$41</definedName>
    <definedName name="_xlnm._FilterDatabase" localSheetId="1" hidden="1">'Прил. 2'!$B$2:$K$41</definedName>
  </definedNames>
  <calcPr calcId="145621"/>
</workbook>
</file>

<file path=xl/calcChain.xml><?xml version="1.0" encoding="utf-8"?>
<calcChain xmlns="http://schemas.openxmlformats.org/spreadsheetml/2006/main">
  <c r="L41" i="4" l="1"/>
  <c r="L19" i="4"/>
  <c r="J17" i="4" l="1"/>
  <c r="K17" i="4" s="1"/>
  <c r="J16" i="4"/>
  <c r="K16" i="4" s="1"/>
  <c r="J15" i="4"/>
  <c r="K15" i="4" s="1"/>
  <c r="J14" i="4"/>
  <c r="K14" i="4" s="1"/>
  <c r="J12" i="4"/>
  <c r="K12" i="4" s="1"/>
  <c r="J11" i="4"/>
  <c r="K11" i="4" s="1"/>
  <c r="J10" i="4"/>
  <c r="K10" i="4" s="1"/>
  <c r="J9" i="4"/>
  <c r="K9" i="4" s="1"/>
  <c r="J7" i="4"/>
  <c r="K7" i="4" s="1"/>
  <c r="J6" i="4"/>
  <c r="K6" i="4" s="1"/>
  <c r="J5" i="4"/>
  <c r="K5" i="4" s="1"/>
  <c r="J4" i="4"/>
  <c r="K4" i="4" s="1"/>
  <c r="J38" i="4"/>
  <c r="K38" i="4" s="1"/>
  <c r="J37" i="4"/>
  <c r="K37" i="4" s="1"/>
  <c r="J36" i="4"/>
  <c r="K36" i="4" s="1"/>
  <c r="J33" i="4"/>
  <c r="K33" i="4" s="1"/>
  <c r="J32" i="4"/>
  <c r="K32" i="4" s="1"/>
  <c r="J31" i="4"/>
  <c r="K31" i="4" s="1"/>
  <c r="J28" i="4"/>
  <c r="K28" i="4" s="1"/>
  <c r="J27" i="4"/>
  <c r="K27" i="4" s="1"/>
  <c r="J26" i="4"/>
  <c r="K26" i="4" s="1"/>
  <c r="J25" i="4"/>
  <c r="K25" i="4" s="1"/>
  <c r="J23" i="4"/>
  <c r="K23" i="4" s="1"/>
  <c r="J22" i="4"/>
  <c r="K22" i="4" s="1"/>
  <c r="J21" i="4"/>
  <c r="K21" i="4" s="1"/>
  <c r="J20" i="4"/>
  <c r="K20" i="4" s="1"/>
  <c r="I13" i="4"/>
  <c r="K13" i="4" s="1"/>
  <c r="I8" i="4"/>
  <c r="K8" i="4" s="1"/>
  <c r="I3" i="4"/>
  <c r="K3" i="4" s="1"/>
  <c r="I39" i="4"/>
  <c r="K39" i="4" s="1"/>
  <c r="I35" i="4"/>
  <c r="K35" i="4" s="1"/>
  <c r="I34" i="4"/>
  <c r="K34" i="4" s="1"/>
  <c r="I30" i="4"/>
  <c r="K30" i="4" s="1"/>
  <c r="I24" i="4"/>
  <c r="K24" i="4" s="1"/>
  <c r="K29" i="4" l="1"/>
  <c r="K40" i="4"/>
  <c r="K18" i="4"/>
</calcChain>
</file>

<file path=xl/sharedStrings.xml><?xml version="1.0" encoding="utf-8"?>
<sst xmlns="http://schemas.openxmlformats.org/spreadsheetml/2006/main" count="181" uniqueCount="31">
  <si>
    <t>ПРИЛОЖЕНИЕ № 1</t>
  </si>
  <si>
    <t>Отдел и подотдел</t>
  </si>
  <si>
    <t>Дървесен вид</t>
  </si>
  <si>
    <t>Сортимент</t>
  </si>
  <si>
    <t>Прогнозно количество дървесина пл.куб.м.</t>
  </si>
  <si>
    <t>Прогнозно количество дървесина пр.куб.м.</t>
  </si>
  <si>
    <t>Начална цена лв./пл.м3 без ДДС</t>
  </si>
  <si>
    <t>Начална цена лв./пр.м3 без ДДС</t>
  </si>
  <si>
    <t>Обща цена. лв. без ДДС/ пл.м3</t>
  </si>
  <si>
    <t>Обща цена. лв. без ДДС/ пр.м3</t>
  </si>
  <si>
    <t>Обща цена. лв. без ДДС</t>
  </si>
  <si>
    <t xml:space="preserve">Трупи за бичене до 29 см </t>
  </si>
  <si>
    <t>Технологична дървесина от дребна</t>
  </si>
  <si>
    <t>Технологична дървесина от дърва</t>
  </si>
  <si>
    <t>Дърва за огрев</t>
  </si>
  <si>
    <t>ОЗМ</t>
  </si>
  <si>
    <t>Всичко за подотдела</t>
  </si>
  <si>
    <t>Дъб</t>
  </si>
  <si>
    <t>Технологична дървесина от средна</t>
  </si>
  <si>
    <t>Цер</t>
  </si>
  <si>
    <t>Липа</t>
  </si>
  <si>
    <t>Всичко обект I</t>
  </si>
  <si>
    <t>Обект</t>
  </si>
  <si>
    <t>Гаранция за участие, лв.</t>
  </si>
  <si>
    <t>352 в</t>
  </si>
  <si>
    <t>232 в</t>
  </si>
  <si>
    <t>1078 г</t>
  </si>
  <si>
    <t>Всичко обект II</t>
  </si>
  <si>
    <t>I</t>
  </si>
  <si>
    <t>II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</si>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</sst>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л_в_._-;\-* #,##0.00\ _л_в_._-;_-* &quot;-&quot;??\ _л_в_._-;_-@_-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3" xfId="1" applyFont="1" applyFill="1" applyBorder="1"/>
    <xf numFmtId="0" fontId="2" fillId="0" borderId="1" xfId="1" applyFont="1" applyBorder="1" applyAlignment="1">
      <alignment vertical="center"/>
    </xf>
    <xf numFmtId="0" fontId="2" fillId="0" borderId="1" xfId="1" applyNumberFormat="1" applyFont="1" applyFill="1" applyBorder="1" applyAlignment="1" applyProtection="1">
      <alignment horizontal="right" vertical="top"/>
    </xf>
    <xf numFmtId="0" fontId="2" fillId="0" borderId="1" xfId="1" applyFont="1" applyBorder="1"/>
    <xf numFmtId="2" fontId="2" fillId="0" borderId="1" xfId="1" applyNumberFormat="1" applyFont="1" applyBorder="1"/>
    <xf numFmtId="0" fontId="2" fillId="0" borderId="3" xfId="1" applyNumberFormat="1" applyFont="1" applyFill="1" applyBorder="1" applyAlignment="1" applyProtection="1">
      <alignment horizontal="right" vertical="top"/>
    </xf>
    <xf numFmtId="1" fontId="2" fillId="0" borderId="3" xfId="1" applyNumberFormat="1" applyFont="1" applyFill="1" applyBorder="1" applyAlignment="1" applyProtection="1">
      <alignment horizontal="right" vertical="top"/>
    </xf>
    <xf numFmtId="0" fontId="2" fillId="2" borderId="5" xfId="1" applyNumberFormat="1" applyFont="1" applyFill="1" applyBorder="1" applyAlignment="1" applyProtection="1">
      <alignment horizontal="left" vertical="top"/>
    </xf>
    <xf numFmtId="0" fontId="3" fillId="2" borderId="3" xfId="1" applyFont="1" applyFill="1" applyBorder="1" applyAlignment="1">
      <alignment horizontal="right"/>
    </xf>
    <xf numFmtId="1" fontId="3" fillId="2" borderId="3" xfId="1" applyNumberFormat="1" applyFont="1" applyFill="1" applyBorder="1" applyAlignment="1" applyProtection="1">
      <alignment horizontal="right"/>
    </xf>
    <xf numFmtId="0" fontId="2" fillId="2" borderId="1" xfId="1" applyFont="1" applyFill="1" applyBorder="1"/>
    <xf numFmtId="2" fontId="3" fillId="2" borderId="3" xfId="1" applyNumberFormat="1" applyFont="1" applyFill="1" applyBorder="1" applyAlignment="1" applyProtection="1">
      <alignment horizontal="right"/>
    </xf>
    <xf numFmtId="2" fontId="2" fillId="0" borderId="3" xfId="1" applyNumberFormat="1" applyFont="1" applyBorder="1"/>
    <xf numFmtId="1" fontId="2" fillId="0" borderId="1" xfId="1" applyNumberFormat="1" applyFont="1" applyFill="1" applyBorder="1" applyAlignment="1" applyProtection="1">
      <alignment horizontal="right" vertical="top"/>
    </xf>
    <xf numFmtId="0" fontId="3" fillId="0" borderId="0" xfId="1" applyNumberFormat="1" applyFont="1" applyFill="1" applyBorder="1" applyAlignment="1" applyProtection="1">
      <alignment horizontal="right" vertical="top"/>
    </xf>
    <xf numFmtId="0" fontId="2" fillId="0" borderId="3" xfId="1" applyFont="1" applyBorder="1" applyAlignment="1">
      <alignment vertical="center"/>
    </xf>
    <xf numFmtId="1" fontId="3" fillId="0" borderId="0" xfId="1" applyNumberFormat="1" applyFont="1" applyFill="1" applyBorder="1" applyAlignment="1" applyProtection="1">
      <alignment horizontal="right" vertical="top"/>
    </xf>
    <xf numFmtId="2" fontId="4" fillId="2" borderId="1" xfId="0" applyNumberFormat="1" applyFont="1" applyFill="1" applyBorder="1"/>
    <xf numFmtId="0" fontId="2" fillId="0" borderId="0" xfId="1" applyFont="1"/>
    <xf numFmtId="0" fontId="5" fillId="0" borderId="0" xfId="0" applyFont="1"/>
    <xf numFmtId="0" fontId="2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2" fillId="2" borderId="1" xfId="1" applyNumberFormat="1" applyFont="1" applyFill="1" applyBorder="1" applyAlignment="1" applyProtection="1">
      <alignment horizontal="left" vertical="top"/>
    </xf>
    <xf numFmtId="0" fontId="3" fillId="2" borderId="1" xfId="1" applyFont="1" applyFill="1" applyBorder="1" applyAlignment="1">
      <alignment horizontal="right"/>
    </xf>
    <xf numFmtId="1" fontId="3" fillId="2" borderId="1" xfId="1" applyNumberFormat="1" applyFont="1" applyFill="1" applyBorder="1" applyAlignment="1" applyProtection="1">
      <alignment horizontal="right"/>
    </xf>
    <xf numFmtId="2" fontId="3" fillId="2" borderId="1" xfId="1" applyNumberFormat="1" applyFont="1" applyFill="1" applyBorder="1" applyAlignment="1" applyProtection="1">
      <alignment horizontal="right"/>
    </xf>
    <xf numFmtId="0" fontId="2" fillId="2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4" fillId="0" borderId="9" xfId="0" applyFont="1" applyBorder="1" applyAlignment="1"/>
    <xf numFmtId="0" fontId="4" fillId="0" borderId="2" xfId="0" applyFont="1" applyBorder="1" applyAlignment="1"/>
    <xf numFmtId="0" fontId="4" fillId="0" borderId="4" xfId="0" applyFont="1" applyBorder="1" applyAlignment="1"/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</cellXfs>
  <cellStyles count="3">
    <cellStyle name="Запетая 2" xfId="2"/>
    <cellStyle name="Нормален" xfId="0" builtinId="0"/>
    <cellStyle name="Нормален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49"/>
  <sheetViews>
    <sheetView tabSelected="1" zoomScaleNormal="100" workbookViewId="0">
      <selection activeCell="P15" sqref="P15"/>
    </sheetView>
  </sheetViews>
  <sheetFormatPr defaultColWidth="8.85546875" defaultRowHeight="15.75" x14ac:dyDescent="0.25"/>
  <cols>
    <col min="1" max="1" width="8.85546875" style="22"/>
    <col min="2" max="2" width="10.85546875" style="23" customWidth="1"/>
    <col min="3" max="3" width="11.140625" style="23" customWidth="1"/>
    <col min="4" max="4" width="45.85546875" style="22" customWidth="1"/>
    <col min="5" max="5" width="12.28515625" style="22" customWidth="1"/>
    <col min="6" max="6" width="11.85546875" style="22" customWidth="1"/>
    <col min="7" max="7" width="10.42578125" style="22" customWidth="1"/>
    <col min="8" max="8" width="10" style="22" customWidth="1"/>
    <col min="9" max="9" width="10.5703125" style="22" customWidth="1"/>
    <col min="10" max="10" width="10.140625" style="22" customWidth="1"/>
    <col min="11" max="11" width="12" style="22" customWidth="1"/>
    <col min="12" max="12" width="10.7109375" style="22" customWidth="1"/>
    <col min="13" max="16384" width="8.85546875" style="22"/>
  </cols>
  <sheetData>
    <row r="1" spans="1:12" x14ac:dyDescent="0.25">
      <c r="B1" s="21"/>
      <c r="C1" s="21"/>
      <c r="D1" s="41" t="s">
        <v>0</v>
      </c>
      <c r="E1" s="41"/>
      <c r="F1" s="41"/>
      <c r="G1" s="21"/>
      <c r="H1" s="21"/>
      <c r="I1" s="21"/>
      <c r="J1" s="21"/>
      <c r="K1" s="21"/>
    </row>
    <row r="2" spans="1:12" ht="78.75" x14ac:dyDescent="0.25">
      <c r="A2" s="25" t="s">
        <v>22</v>
      </c>
      <c r="B2" s="2" t="s">
        <v>1</v>
      </c>
      <c r="C2" s="2" t="s">
        <v>2</v>
      </c>
      <c r="D2" s="1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31" t="s">
        <v>23</v>
      </c>
    </row>
    <row r="3" spans="1:12" x14ac:dyDescent="0.25">
      <c r="A3" s="35" t="s">
        <v>28</v>
      </c>
      <c r="B3" s="38" t="s">
        <v>26</v>
      </c>
      <c r="C3" s="3" t="s">
        <v>17</v>
      </c>
      <c r="D3" s="4" t="s">
        <v>11</v>
      </c>
      <c r="E3" s="8">
        <v>26</v>
      </c>
      <c r="F3" s="16"/>
      <c r="G3" s="7">
        <v>27</v>
      </c>
      <c r="H3" s="7"/>
      <c r="I3" s="7">
        <f>E3*G3</f>
        <v>702</v>
      </c>
      <c r="J3" s="7"/>
      <c r="K3" s="7">
        <f>I3</f>
        <v>702</v>
      </c>
      <c r="L3" s="33"/>
    </row>
    <row r="4" spans="1:12" x14ac:dyDescent="0.25">
      <c r="A4" s="36"/>
      <c r="B4" s="39"/>
      <c r="C4" s="3" t="s">
        <v>17</v>
      </c>
      <c r="D4" s="4" t="s">
        <v>18</v>
      </c>
      <c r="E4" s="8">
        <v>104</v>
      </c>
      <c r="F4" s="9">
        <v>173</v>
      </c>
      <c r="G4" s="6"/>
      <c r="H4" s="7">
        <v>13</v>
      </c>
      <c r="I4" s="7"/>
      <c r="J4" s="7">
        <f t="shared" ref="J4:J7" si="0">F4*H4</f>
        <v>2249</v>
      </c>
      <c r="K4" s="7">
        <f t="shared" ref="K4:K7" si="1">J4</f>
        <v>2249</v>
      </c>
      <c r="L4" s="33"/>
    </row>
    <row r="5" spans="1:12" x14ac:dyDescent="0.25">
      <c r="A5" s="36"/>
      <c r="B5" s="39"/>
      <c r="C5" s="3" t="s">
        <v>17</v>
      </c>
      <c r="D5" s="4" t="s">
        <v>12</v>
      </c>
      <c r="E5" s="8">
        <v>11</v>
      </c>
      <c r="F5" s="9">
        <v>18</v>
      </c>
      <c r="G5" s="6"/>
      <c r="H5" s="7">
        <v>13</v>
      </c>
      <c r="I5" s="7"/>
      <c r="J5" s="7">
        <f t="shared" si="0"/>
        <v>234</v>
      </c>
      <c r="K5" s="7">
        <f t="shared" si="1"/>
        <v>234</v>
      </c>
      <c r="L5" s="33"/>
    </row>
    <row r="6" spans="1:12" x14ac:dyDescent="0.25">
      <c r="A6" s="36"/>
      <c r="B6" s="39"/>
      <c r="C6" s="3" t="s">
        <v>17</v>
      </c>
      <c r="D6" s="4" t="s">
        <v>13</v>
      </c>
      <c r="E6" s="8">
        <v>150</v>
      </c>
      <c r="F6" s="9">
        <v>250</v>
      </c>
      <c r="G6" s="6"/>
      <c r="H6" s="7">
        <v>13</v>
      </c>
      <c r="I6" s="7"/>
      <c r="J6" s="7">
        <f t="shared" si="0"/>
        <v>3250</v>
      </c>
      <c r="K6" s="7">
        <f t="shared" si="1"/>
        <v>3250</v>
      </c>
      <c r="L6" s="33"/>
    </row>
    <row r="7" spans="1:12" x14ac:dyDescent="0.25">
      <c r="A7" s="36"/>
      <c r="B7" s="39"/>
      <c r="C7" s="3" t="s">
        <v>17</v>
      </c>
      <c r="D7" s="4" t="s">
        <v>14</v>
      </c>
      <c r="E7" s="8">
        <v>115</v>
      </c>
      <c r="F7" s="16">
        <v>209</v>
      </c>
      <c r="G7" s="6"/>
      <c r="H7" s="7">
        <v>13</v>
      </c>
      <c r="I7" s="7"/>
      <c r="J7" s="7">
        <f t="shared" si="0"/>
        <v>2717</v>
      </c>
      <c r="K7" s="7">
        <f t="shared" si="1"/>
        <v>2717</v>
      </c>
      <c r="L7" s="33"/>
    </row>
    <row r="8" spans="1:12" x14ac:dyDescent="0.25">
      <c r="A8" s="36"/>
      <c r="B8" s="39"/>
      <c r="C8" s="3" t="s">
        <v>19</v>
      </c>
      <c r="D8" s="4" t="s">
        <v>11</v>
      </c>
      <c r="E8" s="8">
        <v>15</v>
      </c>
      <c r="F8" s="9"/>
      <c r="G8" s="7">
        <v>27</v>
      </c>
      <c r="H8" s="7"/>
      <c r="I8" s="7">
        <f>E8*G8</f>
        <v>405</v>
      </c>
      <c r="J8" s="7"/>
      <c r="K8" s="7">
        <f>I8</f>
        <v>405</v>
      </c>
      <c r="L8" s="33"/>
    </row>
    <row r="9" spans="1:12" x14ac:dyDescent="0.25">
      <c r="A9" s="36"/>
      <c r="B9" s="39"/>
      <c r="C9" s="3" t="s">
        <v>19</v>
      </c>
      <c r="D9" s="4" t="s">
        <v>18</v>
      </c>
      <c r="E9" s="8">
        <v>64</v>
      </c>
      <c r="F9" s="9">
        <v>107</v>
      </c>
      <c r="G9" s="6"/>
      <c r="H9" s="7">
        <v>13</v>
      </c>
      <c r="I9" s="7"/>
      <c r="J9" s="7">
        <f t="shared" ref="J9:J12" si="2">F9*H9</f>
        <v>1391</v>
      </c>
      <c r="K9" s="7">
        <f t="shared" ref="K9:K12" si="3">J9</f>
        <v>1391</v>
      </c>
      <c r="L9" s="33"/>
    </row>
    <row r="10" spans="1:12" x14ac:dyDescent="0.25">
      <c r="A10" s="36"/>
      <c r="B10" s="39"/>
      <c r="C10" s="3" t="s">
        <v>19</v>
      </c>
      <c r="D10" s="4" t="s">
        <v>12</v>
      </c>
      <c r="E10" s="8">
        <v>7</v>
      </c>
      <c r="F10" s="9">
        <v>12</v>
      </c>
      <c r="G10" s="6"/>
      <c r="H10" s="7">
        <v>13</v>
      </c>
      <c r="I10" s="7"/>
      <c r="J10" s="7">
        <f t="shared" si="2"/>
        <v>156</v>
      </c>
      <c r="K10" s="7">
        <f t="shared" si="3"/>
        <v>156</v>
      </c>
      <c r="L10" s="33"/>
    </row>
    <row r="11" spans="1:12" x14ac:dyDescent="0.25">
      <c r="A11" s="36"/>
      <c r="B11" s="39"/>
      <c r="C11" s="3" t="s">
        <v>19</v>
      </c>
      <c r="D11" s="4" t="s">
        <v>13</v>
      </c>
      <c r="E11" s="8">
        <v>90</v>
      </c>
      <c r="F11" s="9">
        <v>150</v>
      </c>
      <c r="G11" s="6"/>
      <c r="H11" s="7">
        <v>13</v>
      </c>
      <c r="I11" s="7"/>
      <c r="J11" s="7">
        <f t="shared" si="2"/>
        <v>1950</v>
      </c>
      <c r="K11" s="7">
        <f t="shared" si="3"/>
        <v>1950</v>
      </c>
      <c r="L11" s="33"/>
    </row>
    <row r="12" spans="1:12" x14ac:dyDescent="0.25">
      <c r="A12" s="36"/>
      <c r="B12" s="39"/>
      <c r="C12" s="3" t="s">
        <v>19</v>
      </c>
      <c r="D12" s="4" t="s">
        <v>14</v>
      </c>
      <c r="E12" s="8">
        <v>55</v>
      </c>
      <c r="F12" s="16">
        <v>100</v>
      </c>
      <c r="G12" s="6"/>
      <c r="H12" s="7">
        <v>13</v>
      </c>
      <c r="I12" s="7"/>
      <c r="J12" s="7">
        <f t="shared" si="2"/>
        <v>1300</v>
      </c>
      <c r="K12" s="7">
        <f t="shared" si="3"/>
        <v>1300</v>
      </c>
      <c r="L12" s="33"/>
    </row>
    <row r="13" spans="1:12" x14ac:dyDescent="0.25">
      <c r="A13" s="36"/>
      <c r="B13" s="39"/>
      <c r="C13" s="3" t="s">
        <v>20</v>
      </c>
      <c r="D13" s="4" t="s">
        <v>11</v>
      </c>
      <c r="E13" s="8">
        <v>15</v>
      </c>
      <c r="F13" s="9"/>
      <c r="G13" s="7">
        <v>27</v>
      </c>
      <c r="H13" s="7"/>
      <c r="I13" s="7">
        <f>E13*G13</f>
        <v>405</v>
      </c>
      <c r="J13" s="7"/>
      <c r="K13" s="7">
        <f>I13</f>
        <v>405</v>
      </c>
      <c r="L13" s="33"/>
    </row>
    <row r="14" spans="1:12" x14ac:dyDescent="0.25">
      <c r="A14" s="36"/>
      <c r="B14" s="39"/>
      <c r="C14" s="3" t="s">
        <v>20</v>
      </c>
      <c r="D14" s="4" t="s">
        <v>18</v>
      </c>
      <c r="E14" s="8">
        <v>17</v>
      </c>
      <c r="F14" s="9">
        <v>28</v>
      </c>
      <c r="G14" s="6"/>
      <c r="H14" s="7">
        <v>13</v>
      </c>
      <c r="I14" s="7"/>
      <c r="J14" s="7">
        <f t="shared" ref="J14:J17" si="4">F14*H14</f>
        <v>364</v>
      </c>
      <c r="K14" s="7">
        <f t="shared" ref="K14:K17" si="5">J14</f>
        <v>364</v>
      </c>
      <c r="L14" s="33"/>
    </row>
    <row r="15" spans="1:12" x14ac:dyDescent="0.25">
      <c r="A15" s="36"/>
      <c r="B15" s="39"/>
      <c r="C15" s="3" t="s">
        <v>20</v>
      </c>
      <c r="D15" s="4" t="s">
        <v>12</v>
      </c>
      <c r="E15" s="8">
        <v>2</v>
      </c>
      <c r="F15" s="9">
        <v>3</v>
      </c>
      <c r="G15" s="6"/>
      <c r="H15" s="7">
        <v>13</v>
      </c>
      <c r="I15" s="7"/>
      <c r="J15" s="7">
        <f t="shared" si="4"/>
        <v>39</v>
      </c>
      <c r="K15" s="7">
        <f t="shared" si="5"/>
        <v>39</v>
      </c>
      <c r="L15" s="33"/>
    </row>
    <row r="16" spans="1:12" x14ac:dyDescent="0.25">
      <c r="A16" s="36"/>
      <c r="B16" s="39"/>
      <c r="C16" s="3" t="s">
        <v>20</v>
      </c>
      <c r="D16" s="4" t="s">
        <v>13</v>
      </c>
      <c r="E16" s="8">
        <v>50</v>
      </c>
      <c r="F16" s="9">
        <v>83</v>
      </c>
      <c r="G16" s="6"/>
      <c r="H16" s="7">
        <v>13</v>
      </c>
      <c r="I16" s="7"/>
      <c r="J16" s="7">
        <f t="shared" si="4"/>
        <v>1079</v>
      </c>
      <c r="K16" s="7">
        <f t="shared" si="5"/>
        <v>1079</v>
      </c>
      <c r="L16" s="33"/>
    </row>
    <row r="17" spans="1:12" x14ac:dyDescent="0.25">
      <c r="A17" s="36"/>
      <c r="B17" s="39"/>
      <c r="C17" s="3" t="s">
        <v>20</v>
      </c>
      <c r="D17" s="4" t="s">
        <v>14</v>
      </c>
      <c r="E17" s="8">
        <v>36</v>
      </c>
      <c r="F17" s="16">
        <v>65</v>
      </c>
      <c r="G17" s="6"/>
      <c r="H17" s="7">
        <v>13</v>
      </c>
      <c r="I17" s="7"/>
      <c r="J17" s="7">
        <f t="shared" si="4"/>
        <v>845</v>
      </c>
      <c r="K17" s="7">
        <f t="shared" si="5"/>
        <v>845</v>
      </c>
      <c r="L17" s="33"/>
    </row>
    <row r="18" spans="1:12" x14ac:dyDescent="0.25">
      <c r="A18" s="36"/>
      <c r="B18" s="40"/>
      <c r="C18" s="10"/>
      <c r="D18" s="11" t="s">
        <v>16</v>
      </c>
      <c r="E18" s="12">
        <v>757</v>
      </c>
      <c r="F18" s="12">
        <v>1198</v>
      </c>
      <c r="G18" s="13"/>
      <c r="H18" s="13"/>
      <c r="I18" s="14"/>
      <c r="J18" s="14"/>
      <c r="K18" s="14">
        <f>SUM(K3:K17)</f>
        <v>17086</v>
      </c>
      <c r="L18" s="34"/>
    </row>
    <row r="19" spans="1:12" x14ac:dyDescent="0.25">
      <c r="A19" s="37"/>
      <c r="B19" s="30"/>
      <c r="C19" s="26"/>
      <c r="D19" s="27" t="s">
        <v>21</v>
      </c>
      <c r="E19" s="28">
        <v>757</v>
      </c>
      <c r="F19" s="28">
        <v>1198</v>
      </c>
      <c r="G19" s="13"/>
      <c r="H19" s="13"/>
      <c r="I19" s="29"/>
      <c r="J19" s="29"/>
      <c r="K19" s="29">
        <v>17086</v>
      </c>
      <c r="L19" s="20">
        <f>K19*5%</f>
        <v>854.30000000000007</v>
      </c>
    </row>
    <row r="20" spans="1:12" x14ac:dyDescent="0.25">
      <c r="A20" s="35" t="s">
        <v>29</v>
      </c>
      <c r="B20" s="39" t="s">
        <v>24</v>
      </c>
      <c r="C20" s="3" t="s">
        <v>17</v>
      </c>
      <c r="D20" s="4" t="s">
        <v>18</v>
      </c>
      <c r="E20" s="8">
        <v>22</v>
      </c>
      <c r="F20" s="9">
        <v>37</v>
      </c>
      <c r="G20" s="6"/>
      <c r="H20" s="7">
        <v>13</v>
      </c>
      <c r="I20" s="7"/>
      <c r="J20" s="7">
        <f>F20*H20</f>
        <v>481</v>
      </c>
      <c r="K20" s="7">
        <f>J20</f>
        <v>481</v>
      </c>
      <c r="L20" s="32"/>
    </row>
    <row r="21" spans="1:12" x14ac:dyDescent="0.25">
      <c r="A21" s="36"/>
      <c r="B21" s="39"/>
      <c r="C21" s="3" t="s">
        <v>17</v>
      </c>
      <c r="D21" s="4" t="s">
        <v>12</v>
      </c>
      <c r="E21" s="8">
        <v>1</v>
      </c>
      <c r="F21" s="9">
        <v>2</v>
      </c>
      <c r="G21" s="6"/>
      <c r="H21" s="7">
        <v>13</v>
      </c>
      <c r="I21" s="7"/>
      <c r="J21" s="7">
        <f t="shared" ref="J21:J23" si="6">F21*H21</f>
        <v>26</v>
      </c>
      <c r="K21" s="7">
        <f t="shared" ref="K21:K23" si="7">J21</f>
        <v>26</v>
      </c>
      <c r="L21" s="33"/>
    </row>
    <row r="22" spans="1:12" x14ac:dyDescent="0.25">
      <c r="A22" s="36"/>
      <c r="B22" s="39"/>
      <c r="C22" s="3" t="s">
        <v>17</v>
      </c>
      <c r="D22" s="4" t="s">
        <v>13</v>
      </c>
      <c r="E22" s="8">
        <v>25</v>
      </c>
      <c r="F22" s="9">
        <v>42</v>
      </c>
      <c r="G22" s="6"/>
      <c r="H22" s="7">
        <v>13</v>
      </c>
      <c r="I22" s="7"/>
      <c r="J22" s="7">
        <f t="shared" si="6"/>
        <v>546</v>
      </c>
      <c r="K22" s="7">
        <f t="shared" si="7"/>
        <v>546</v>
      </c>
      <c r="L22" s="33"/>
    </row>
    <row r="23" spans="1:12" x14ac:dyDescent="0.25">
      <c r="A23" s="36"/>
      <c r="B23" s="39"/>
      <c r="C23" s="3" t="s">
        <v>17</v>
      </c>
      <c r="D23" s="4" t="s">
        <v>14</v>
      </c>
      <c r="E23" s="8">
        <v>36</v>
      </c>
      <c r="F23" s="16">
        <v>65</v>
      </c>
      <c r="G23" s="6"/>
      <c r="H23" s="7">
        <v>13</v>
      </c>
      <c r="I23" s="7"/>
      <c r="J23" s="7">
        <f t="shared" si="6"/>
        <v>845</v>
      </c>
      <c r="K23" s="7">
        <f t="shared" si="7"/>
        <v>845</v>
      </c>
      <c r="L23" s="33"/>
    </row>
    <row r="24" spans="1:12" x14ac:dyDescent="0.25">
      <c r="A24" s="36"/>
      <c r="B24" s="39"/>
      <c r="C24" s="3" t="s">
        <v>19</v>
      </c>
      <c r="D24" s="4" t="s">
        <v>11</v>
      </c>
      <c r="E24" s="8">
        <v>1</v>
      </c>
      <c r="F24" s="9"/>
      <c r="G24" s="7">
        <v>27</v>
      </c>
      <c r="H24" s="7"/>
      <c r="I24" s="7">
        <f>E24*G24</f>
        <v>27</v>
      </c>
      <c r="J24" s="7"/>
      <c r="K24" s="7">
        <f>I24</f>
        <v>27</v>
      </c>
      <c r="L24" s="33"/>
    </row>
    <row r="25" spans="1:12" x14ac:dyDescent="0.25">
      <c r="A25" s="36"/>
      <c r="B25" s="39"/>
      <c r="C25" s="3" t="s">
        <v>19</v>
      </c>
      <c r="D25" s="4" t="s">
        <v>18</v>
      </c>
      <c r="E25" s="5">
        <v>50</v>
      </c>
      <c r="F25" s="9">
        <v>83</v>
      </c>
      <c r="G25" s="6"/>
      <c r="H25" s="7">
        <v>13</v>
      </c>
      <c r="I25" s="7"/>
      <c r="J25" s="7">
        <f t="shared" ref="J25:J28" si="8">F25*H25</f>
        <v>1079</v>
      </c>
      <c r="K25" s="7">
        <f t="shared" ref="K25:K28" si="9">J25</f>
        <v>1079</v>
      </c>
      <c r="L25" s="33"/>
    </row>
    <row r="26" spans="1:12" x14ac:dyDescent="0.25">
      <c r="A26" s="36"/>
      <c r="B26" s="39"/>
      <c r="C26" s="3" t="s">
        <v>19</v>
      </c>
      <c r="D26" s="4" t="s">
        <v>12</v>
      </c>
      <c r="E26" s="8">
        <v>1</v>
      </c>
      <c r="F26" s="9">
        <v>2</v>
      </c>
      <c r="G26" s="6"/>
      <c r="H26" s="7">
        <v>13</v>
      </c>
      <c r="I26" s="7"/>
      <c r="J26" s="7">
        <f t="shared" si="8"/>
        <v>26</v>
      </c>
      <c r="K26" s="7">
        <f t="shared" si="9"/>
        <v>26</v>
      </c>
      <c r="L26" s="33"/>
    </row>
    <row r="27" spans="1:12" x14ac:dyDescent="0.25">
      <c r="A27" s="36"/>
      <c r="B27" s="39"/>
      <c r="C27" s="3" t="s">
        <v>19</v>
      </c>
      <c r="D27" s="4" t="s">
        <v>13</v>
      </c>
      <c r="E27" s="8">
        <v>87</v>
      </c>
      <c r="F27" s="9">
        <v>145</v>
      </c>
      <c r="G27" s="6"/>
      <c r="H27" s="7">
        <v>13</v>
      </c>
      <c r="I27" s="7"/>
      <c r="J27" s="7">
        <f t="shared" si="8"/>
        <v>1885</v>
      </c>
      <c r="K27" s="7">
        <f t="shared" si="9"/>
        <v>1885</v>
      </c>
      <c r="L27" s="33"/>
    </row>
    <row r="28" spans="1:12" x14ac:dyDescent="0.25">
      <c r="A28" s="36"/>
      <c r="B28" s="39"/>
      <c r="C28" s="3" t="s">
        <v>19</v>
      </c>
      <c r="D28" s="4" t="s">
        <v>14</v>
      </c>
      <c r="E28" s="8">
        <v>60</v>
      </c>
      <c r="F28" s="16">
        <v>109</v>
      </c>
      <c r="G28" s="6"/>
      <c r="H28" s="7">
        <v>13</v>
      </c>
      <c r="I28" s="7"/>
      <c r="J28" s="7">
        <f t="shared" si="8"/>
        <v>1417</v>
      </c>
      <c r="K28" s="7">
        <f t="shared" si="9"/>
        <v>1417</v>
      </c>
      <c r="L28" s="33"/>
    </row>
    <row r="29" spans="1:12" x14ac:dyDescent="0.25">
      <c r="A29" s="36"/>
      <c r="B29" s="40"/>
      <c r="C29" s="10"/>
      <c r="D29" s="11" t="s">
        <v>16</v>
      </c>
      <c r="E29" s="12">
        <v>283</v>
      </c>
      <c r="F29" s="12">
        <v>485</v>
      </c>
      <c r="G29" s="13"/>
      <c r="H29" s="13"/>
      <c r="I29" s="14"/>
      <c r="J29" s="14"/>
      <c r="K29" s="14">
        <f>SUM(K20:K28)</f>
        <v>6332</v>
      </c>
      <c r="L29" s="33"/>
    </row>
    <row r="30" spans="1:12" x14ac:dyDescent="0.25">
      <c r="A30" s="36"/>
      <c r="B30" s="39" t="s">
        <v>25</v>
      </c>
      <c r="C30" s="3" t="s">
        <v>17</v>
      </c>
      <c r="D30" s="4" t="s">
        <v>11</v>
      </c>
      <c r="E30" s="5">
        <v>2</v>
      </c>
      <c r="F30" s="9"/>
      <c r="G30" s="7">
        <v>27</v>
      </c>
      <c r="H30" s="7"/>
      <c r="I30" s="7">
        <f>E30*G30</f>
        <v>54</v>
      </c>
      <c r="J30" s="7"/>
      <c r="K30" s="7">
        <f>I30</f>
        <v>54</v>
      </c>
      <c r="L30" s="33"/>
    </row>
    <row r="31" spans="1:12" x14ac:dyDescent="0.25">
      <c r="A31" s="36"/>
      <c r="B31" s="39"/>
      <c r="C31" s="3" t="s">
        <v>17</v>
      </c>
      <c r="D31" s="4" t="s">
        <v>18</v>
      </c>
      <c r="E31" s="8">
        <v>6</v>
      </c>
      <c r="F31" s="9">
        <v>10</v>
      </c>
      <c r="G31" s="6"/>
      <c r="H31" s="7">
        <v>13</v>
      </c>
      <c r="I31" s="7"/>
      <c r="J31" s="7">
        <f t="shared" ref="J31:J33" si="10">F31*H31</f>
        <v>130</v>
      </c>
      <c r="K31" s="7">
        <f t="shared" ref="K31:K33" si="11">J31</f>
        <v>130</v>
      </c>
      <c r="L31" s="33"/>
    </row>
    <row r="32" spans="1:12" x14ac:dyDescent="0.25">
      <c r="A32" s="36"/>
      <c r="B32" s="39"/>
      <c r="C32" s="3" t="s">
        <v>17</v>
      </c>
      <c r="D32" s="4" t="s">
        <v>13</v>
      </c>
      <c r="E32" s="8">
        <v>8</v>
      </c>
      <c r="F32" s="9">
        <v>13</v>
      </c>
      <c r="G32" s="6"/>
      <c r="H32" s="7">
        <v>13</v>
      </c>
      <c r="I32" s="7"/>
      <c r="J32" s="7">
        <f t="shared" si="10"/>
        <v>169</v>
      </c>
      <c r="K32" s="7">
        <f t="shared" si="11"/>
        <v>169</v>
      </c>
      <c r="L32" s="33"/>
    </row>
    <row r="33" spans="1:12" x14ac:dyDescent="0.25">
      <c r="A33" s="36"/>
      <c r="B33" s="39"/>
      <c r="C33" s="3" t="s">
        <v>17</v>
      </c>
      <c r="D33" s="4" t="s">
        <v>14</v>
      </c>
      <c r="E33" s="8">
        <v>5</v>
      </c>
      <c r="F33" s="16">
        <v>9</v>
      </c>
      <c r="G33" s="7"/>
      <c r="H33" s="7">
        <v>13</v>
      </c>
      <c r="I33" s="7"/>
      <c r="J33" s="7">
        <f t="shared" si="10"/>
        <v>117</v>
      </c>
      <c r="K33" s="7">
        <f t="shared" si="11"/>
        <v>117</v>
      </c>
      <c r="L33" s="33"/>
    </row>
    <row r="34" spans="1:12" x14ac:dyDescent="0.25">
      <c r="A34" s="36"/>
      <c r="B34" s="39"/>
      <c r="C34" s="3" t="s">
        <v>17</v>
      </c>
      <c r="D34" s="18" t="s">
        <v>15</v>
      </c>
      <c r="E34" s="8">
        <v>1</v>
      </c>
      <c r="F34" s="9"/>
      <c r="G34" s="7">
        <v>27</v>
      </c>
      <c r="H34" s="7"/>
      <c r="I34" s="7">
        <f t="shared" ref="I34:I35" si="12">E34*G34</f>
        <v>27</v>
      </c>
      <c r="J34" s="7"/>
      <c r="K34" s="7">
        <f t="shared" ref="K34:K35" si="13">I34</f>
        <v>27</v>
      </c>
      <c r="L34" s="33"/>
    </row>
    <row r="35" spans="1:12" x14ac:dyDescent="0.25">
      <c r="A35" s="36"/>
      <c r="B35" s="39"/>
      <c r="C35" s="3" t="s">
        <v>19</v>
      </c>
      <c r="D35" s="4" t="s">
        <v>11</v>
      </c>
      <c r="E35" s="8">
        <v>7</v>
      </c>
      <c r="F35" s="9"/>
      <c r="G35" s="7">
        <v>27</v>
      </c>
      <c r="H35" s="7"/>
      <c r="I35" s="7">
        <f t="shared" si="12"/>
        <v>189</v>
      </c>
      <c r="J35" s="7"/>
      <c r="K35" s="7">
        <f t="shared" si="13"/>
        <v>189</v>
      </c>
      <c r="L35" s="33"/>
    </row>
    <row r="36" spans="1:12" x14ac:dyDescent="0.25">
      <c r="A36" s="36"/>
      <c r="B36" s="39"/>
      <c r="C36" s="3" t="s">
        <v>19</v>
      </c>
      <c r="D36" s="4" t="s">
        <v>18</v>
      </c>
      <c r="E36" s="8">
        <v>18</v>
      </c>
      <c r="F36" s="9">
        <v>30</v>
      </c>
      <c r="G36" s="6"/>
      <c r="H36" s="7">
        <v>13</v>
      </c>
      <c r="I36" s="7"/>
      <c r="J36" s="7">
        <f t="shared" ref="J36:J38" si="14">F36*H36</f>
        <v>390</v>
      </c>
      <c r="K36" s="7">
        <f t="shared" ref="K36:K38" si="15">J36</f>
        <v>390</v>
      </c>
      <c r="L36" s="33"/>
    </row>
    <row r="37" spans="1:12" x14ac:dyDescent="0.25">
      <c r="A37" s="36"/>
      <c r="B37" s="39"/>
      <c r="C37" s="3" t="s">
        <v>19</v>
      </c>
      <c r="D37" s="4" t="s">
        <v>13</v>
      </c>
      <c r="E37" s="8">
        <v>59</v>
      </c>
      <c r="F37" s="9">
        <v>98</v>
      </c>
      <c r="G37" s="6"/>
      <c r="H37" s="7">
        <v>13</v>
      </c>
      <c r="I37" s="7"/>
      <c r="J37" s="7">
        <f t="shared" si="14"/>
        <v>1274</v>
      </c>
      <c r="K37" s="7">
        <f t="shared" si="15"/>
        <v>1274</v>
      </c>
      <c r="L37" s="33"/>
    </row>
    <row r="38" spans="1:12" x14ac:dyDescent="0.25">
      <c r="A38" s="36"/>
      <c r="B38" s="39"/>
      <c r="C38" s="3" t="s">
        <v>19</v>
      </c>
      <c r="D38" s="4" t="s">
        <v>14</v>
      </c>
      <c r="E38" s="8">
        <v>30</v>
      </c>
      <c r="F38" s="16">
        <v>55</v>
      </c>
      <c r="G38" s="6"/>
      <c r="H38" s="7">
        <v>13</v>
      </c>
      <c r="I38" s="7"/>
      <c r="J38" s="7">
        <f t="shared" si="14"/>
        <v>715</v>
      </c>
      <c r="K38" s="7">
        <f t="shared" si="15"/>
        <v>715</v>
      </c>
      <c r="L38" s="33"/>
    </row>
    <row r="39" spans="1:12" x14ac:dyDescent="0.25">
      <c r="A39" s="36"/>
      <c r="B39" s="39"/>
      <c r="C39" s="3" t="s">
        <v>19</v>
      </c>
      <c r="D39" s="18" t="s">
        <v>15</v>
      </c>
      <c r="E39" s="8">
        <v>1</v>
      </c>
      <c r="F39" s="9"/>
      <c r="G39" s="7">
        <v>27</v>
      </c>
      <c r="H39" s="7"/>
      <c r="I39" s="7">
        <f>E39*G39</f>
        <v>27</v>
      </c>
      <c r="J39" s="15"/>
      <c r="K39" s="7">
        <f>I39</f>
        <v>27</v>
      </c>
      <c r="L39" s="33"/>
    </row>
    <row r="40" spans="1:12" x14ac:dyDescent="0.25">
      <c r="A40" s="36"/>
      <c r="B40" s="40"/>
      <c r="C40" s="10"/>
      <c r="D40" s="11" t="s">
        <v>16</v>
      </c>
      <c r="E40" s="12">
        <v>137</v>
      </c>
      <c r="F40" s="12">
        <v>215</v>
      </c>
      <c r="G40" s="13"/>
      <c r="H40" s="13"/>
      <c r="I40" s="14"/>
      <c r="J40" s="14"/>
      <c r="K40" s="14">
        <f>SUM(K30:K39)</f>
        <v>3092</v>
      </c>
      <c r="L40" s="33"/>
    </row>
    <row r="41" spans="1:12" x14ac:dyDescent="0.25">
      <c r="A41" s="37"/>
      <c r="B41" s="30"/>
      <c r="C41" s="26"/>
      <c r="D41" s="27" t="s">
        <v>27</v>
      </c>
      <c r="E41" s="28">
        <v>420</v>
      </c>
      <c r="F41" s="28">
        <v>700</v>
      </c>
      <c r="G41" s="13"/>
      <c r="H41" s="13"/>
      <c r="I41" s="29"/>
      <c r="J41" s="29"/>
      <c r="K41" s="29">
        <v>9424</v>
      </c>
      <c r="L41" s="20">
        <f>K41*5%</f>
        <v>471.20000000000005</v>
      </c>
    </row>
    <row r="42" spans="1:12" x14ac:dyDescent="0.25">
      <c r="E42" s="17"/>
      <c r="F42" s="19"/>
    </row>
    <row r="1849" spans="5:6" x14ac:dyDescent="0.25">
      <c r="E1849" s="17"/>
      <c r="F1849" s="24"/>
    </row>
  </sheetData>
  <autoFilter ref="B2:K41"/>
  <mergeCells count="6">
    <mergeCell ref="A3:A19"/>
    <mergeCell ref="A20:A41"/>
    <mergeCell ref="B3:B18"/>
    <mergeCell ref="D1:F1"/>
    <mergeCell ref="B20:B29"/>
    <mergeCell ref="B30:B40"/>
  </mergeCells>
  <pageMargins left="0.7" right="0.7" top="0.75" bottom="0.75" header="0.3" footer="0.3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49"/>
  <sheetViews>
    <sheetView zoomScaleNormal="100" workbookViewId="0">
      <selection activeCell="P19" sqref="P19"/>
    </sheetView>
  </sheetViews>
  <sheetFormatPr defaultColWidth="8.85546875" defaultRowHeight="15.75" x14ac:dyDescent="0.25"/>
  <cols>
    <col min="1" max="1" width="8.85546875" style="22"/>
    <col min="2" max="2" width="10.85546875" style="23" customWidth="1"/>
    <col min="3" max="3" width="11.140625" style="23" customWidth="1"/>
    <col min="4" max="4" width="45.85546875" style="22" customWidth="1"/>
    <col min="5" max="5" width="12.28515625" style="22" customWidth="1"/>
    <col min="6" max="6" width="11.85546875" style="22" customWidth="1"/>
    <col min="7" max="7" width="10.42578125" style="22" customWidth="1"/>
    <col min="8" max="8" width="10" style="22" customWidth="1"/>
    <col min="9" max="9" width="10.5703125" style="22" customWidth="1"/>
    <col min="10" max="10" width="10.140625" style="22" customWidth="1"/>
    <col min="11" max="11" width="12" style="22" customWidth="1"/>
    <col min="12" max="16384" width="8.85546875" style="22"/>
  </cols>
  <sheetData>
    <row r="1" spans="1:11" x14ac:dyDescent="0.25">
      <c r="B1" s="21"/>
      <c r="C1" s="21"/>
      <c r="D1" s="41" t="s">
        <v>30</v>
      </c>
      <c r="E1" s="41"/>
      <c r="F1" s="41"/>
      <c r="G1" s="21"/>
      <c r="H1" s="21"/>
      <c r="I1" s="21"/>
      <c r="J1" s="21"/>
      <c r="K1" s="21"/>
    </row>
    <row r="2" spans="1:11" ht="78.75" x14ac:dyDescent="0.25">
      <c r="A2" s="25" t="s">
        <v>22</v>
      </c>
      <c r="B2" s="2" t="s">
        <v>1</v>
      </c>
      <c r="C2" s="2" t="s">
        <v>2</v>
      </c>
      <c r="D2" s="1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</row>
    <row r="3" spans="1:11" x14ac:dyDescent="0.25">
      <c r="A3" s="35" t="s">
        <v>28</v>
      </c>
      <c r="B3" s="38" t="s">
        <v>26</v>
      </c>
      <c r="C3" s="3" t="s">
        <v>17</v>
      </c>
      <c r="D3" s="4" t="s">
        <v>11</v>
      </c>
      <c r="E3" s="8">
        <v>26</v>
      </c>
      <c r="F3" s="16"/>
      <c r="G3" s="7"/>
      <c r="H3" s="7"/>
      <c r="I3" s="7"/>
      <c r="J3" s="7"/>
      <c r="K3" s="7"/>
    </row>
    <row r="4" spans="1:11" x14ac:dyDescent="0.25">
      <c r="A4" s="36"/>
      <c r="B4" s="39"/>
      <c r="C4" s="3" t="s">
        <v>17</v>
      </c>
      <c r="D4" s="4" t="s">
        <v>18</v>
      </c>
      <c r="E4" s="8">
        <v>104</v>
      </c>
      <c r="F4" s="9">
        <v>173</v>
      </c>
      <c r="G4" s="6"/>
      <c r="H4" s="7"/>
      <c r="I4" s="7"/>
      <c r="J4" s="7"/>
      <c r="K4" s="7"/>
    </row>
    <row r="5" spans="1:11" x14ac:dyDescent="0.25">
      <c r="A5" s="36"/>
      <c r="B5" s="39"/>
      <c r="C5" s="3" t="s">
        <v>17</v>
      </c>
      <c r="D5" s="4" t="s">
        <v>12</v>
      </c>
      <c r="E5" s="8">
        <v>11</v>
      </c>
      <c r="F5" s="9">
        <v>18</v>
      </c>
      <c r="G5" s="6"/>
      <c r="H5" s="7"/>
      <c r="I5" s="7"/>
      <c r="J5" s="7"/>
      <c r="K5" s="7"/>
    </row>
    <row r="6" spans="1:11" x14ac:dyDescent="0.25">
      <c r="A6" s="36"/>
      <c r="B6" s="39"/>
      <c r="C6" s="3" t="s">
        <v>17</v>
      </c>
      <c r="D6" s="4" t="s">
        <v>13</v>
      </c>
      <c r="E6" s="8">
        <v>150</v>
      </c>
      <c r="F6" s="9">
        <v>250</v>
      </c>
      <c r="G6" s="6"/>
      <c r="H6" s="7"/>
      <c r="I6" s="7"/>
      <c r="J6" s="7"/>
      <c r="K6" s="7"/>
    </row>
    <row r="7" spans="1:11" x14ac:dyDescent="0.25">
      <c r="A7" s="36"/>
      <c r="B7" s="39"/>
      <c r="C7" s="3" t="s">
        <v>17</v>
      </c>
      <c r="D7" s="4" t="s">
        <v>14</v>
      </c>
      <c r="E7" s="8">
        <v>115</v>
      </c>
      <c r="F7" s="16">
        <v>209</v>
      </c>
      <c r="G7" s="6"/>
      <c r="H7" s="7"/>
      <c r="I7" s="7"/>
      <c r="J7" s="7"/>
      <c r="K7" s="7"/>
    </row>
    <row r="8" spans="1:11" x14ac:dyDescent="0.25">
      <c r="A8" s="36"/>
      <c r="B8" s="39"/>
      <c r="C8" s="3" t="s">
        <v>19</v>
      </c>
      <c r="D8" s="4" t="s">
        <v>11</v>
      </c>
      <c r="E8" s="8">
        <v>15</v>
      </c>
      <c r="F8" s="9"/>
      <c r="G8" s="7"/>
      <c r="H8" s="7"/>
      <c r="I8" s="7"/>
      <c r="J8" s="7"/>
      <c r="K8" s="7"/>
    </row>
    <row r="9" spans="1:11" x14ac:dyDescent="0.25">
      <c r="A9" s="36"/>
      <c r="B9" s="39"/>
      <c r="C9" s="3" t="s">
        <v>19</v>
      </c>
      <c r="D9" s="4" t="s">
        <v>18</v>
      </c>
      <c r="E9" s="8">
        <v>64</v>
      </c>
      <c r="F9" s="9">
        <v>107</v>
      </c>
      <c r="G9" s="6"/>
      <c r="H9" s="7"/>
      <c r="I9" s="7"/>
      <c r="J9" s="7"/>
      <c r="K9" s="7"/>
    </row>
    <row r="10" spans="1:11" x14ac:dyDescent="0.25">
      <c r="A10" s="36"/>
      <c r="B10" s="39"/>
      <c r="C10" s="3" t="s">
        <v>19</v>
      </c>
      <c r="D10" s="4" t="s">
        <v>12</v>
      </c>
      <c r="E10" s="8">
        <v>7</v>
      </c>
      <c r="F10" s="9">
        <v>12</v>
      </c>
      <c r="G10" s="6"/>
      <c r="H10" s="7"/>
      <c r="I10" s="7"/>
      <c r="J10" s="7"/>
      <c r="K10" s="7"/>
    </row>
    <row r="11" spans="1:11" x14ac:dyDescent="0.25">
      <c r="A11" s="36"/>
      <c r="B11" s="39"/>
      <c r="C11" s="3" t="s">
        <v>19</v>
      </c>
      <c r="D11" s="4" t="s">
        <v>13</v>
      </c>
      <c r="E11" s="8">
        <v>90</v>
      </c>
      <c r="F11" s="9">
        <v>150</v>
      </c>
      <c r="G11" s="6"/>
      <c r="H11" s="7"/>
      <c r="I11" s="7"/>
      <c r="J11" s="7"/>
      <c r="K11" s="7"/>
    </row>
    <row r="12" spans="1:11" x14ac:dyDescent="0.25">
      <c r="A12" s="36"/>
      <c r="B12" s="39"/>
      <c r="C12" s="3" t="s">
        <v>19</v>
      </c>
      <c r="D12" s="4" t="s">
        <v>14</v>
      </c>
      <c r="E12" s="8">
        <v>55</v>
      </c>
      <c r="F12" s="16">
        <v>100</v>
      </c>
      <c r="G12" s="6"/>
      <c r="H12" s="7"/>
      <c r="I12" s="7"/>
      <c r="J12" s="7"/>
      <c r="K12" s="7"/>
    </row>
    <row r="13" spans="1:11" x14ac:dyDescent="0.25">
      <c r="A13" s="36"/>
      <c r="B13" s="39"/>
      <c r="C13" s="3" t="s">
        <v>20</v>
      </c>
      <c r="D13" s="4" t="s">
        <v>11</v>
      </c>
      <c r="E13" s="8">
        <v>15</v>
      </c>
      <c r="F13" s="9"/>
      <c r="G13" s="7"/>
      <c r="H13" s="7"/>
      <c r="I13" s="7"/>
      <c r="J13" s="7"/>
      <c r="K13" s="7"/>
    </row>
    <row r="14" spans="1:11" x14ac:dyDescent="0.25">
      <c r="A14" s="36"/>
      <c r="B14" s="39"/>
      <c r="C14" s="3" t="s">
        <v>20</v>
      </c>
      <c r="D14" s="4" t="s">
        <v>18</v>
      </c>
      <c r="E14" s="8">
        <v>17</v>
      </c>
      <c r="F14" s="9">
        <v>28</v>
      </c>
      <c r="G14" s="6"/>
      <c r="H14" s="7"/>
      <c r="I14" s="7"/>
      <c r="J14" s="7"/>
      <c r="K14" s="7"/>
    </row>
    <row r="15" spans="1:11" x14ac:dyDescent="0.25">
      <c r="A15" s="36"/>
      <c r="B15" s="39"/>
      <c r="C15" s="3" t="s">
        <v>20</v>
      </c>
      <c r="D15" s="4" t="s">
        <v>12</v>
      </c>
      <c r="E15" s="8">
        <v>2</v>
      </c>
      <c r="F15" s="9">
        <v>3</v>
      </c>
      <c r="G15" s="6"/>
      <c r="H15" s="7"/>
      <c r="I15" s="7"/>
      <c r="J15" s="7"/>
      <c r="K15" s="7"/>
    </row>
    <row r="16" spans="1:11" x14ac:dyDescent="0.25">
      <c r="A16" s="36"/>
      <c r="B16" s="39"/>
      <c r="C16" s="3" t="s">
        <v>20</v>
      </c>
      <c r="D16" s="4" t="s">
        <v>13</v>
      </c>
      <c r="E16" s="8">
        <v>50</v>
      </c>
      <c r="F16" s="9">
        <v>83</v>
      </c>
      <c r="G16" s="6"/>
      <c r="H16" s="7"/>
      <c r="I16" s="7"/>
      <c r="J16" s="7"/>
      <c r="K16" s="7"/>
    </row>
    <row r="17" spans="1:11" x14ac:dyDescent="0.25">
      <c r="A17" s="36"/>
      <c r="B17" s="39"/>
      <c r="C17" s="3" t="s">
        <v>20</v>
      </c>
      <c r="D17" s="4" t="s">
        <v>14</v>
      </c>
      <c r="E17" s="8">
        <v>36</v>
      </c>
      <c r="F17" s="16">
        <v>65</v>
      </c>
      <c r="G17" s="6"/>
      <c r="H17" s="7"/>
      <c r="I17" s="7"/>
      <c r="J17" s="7"/>
      <c r="K17" s="7"/>
    </row>
    <row r="18" spans="1:11" x14ac:dyDescent="0.25">
      <c r="A18" s="36"/>
      <c r="B18" s="40"/>
      <c r="C18" s="10"/>
      <c r="D18" s="11" t="s">
        <v>16</v>
      </c>
      <c r="E18" s="12">
        <v>757</v>
      </c>
      <c r="F18" s="12">
        <v>1198</v>
      </c>
      <c r="G18" s="13"/>
      <c r="H18" s="13"/>
      <c r="I18" s="14"/>
      <c r="J18" s="14"/>
      <c r="K18" s="14"/>
    </row>
    <row r="19" spans="1:11" x14ac:dyDescent="0.25">
      <c r="A19" s="37"/>
      <c r="B19" s="30"/>
      <c r="C19" s="26"/>
      <c r="D19" s="27" t="s">
        <v>21</v>
      </c>
      <c r="E19" s="28">
        <v>757</v>
      </c>
      <c r="F19" s="28">
        <v>1198</v>
      </c>
      <c r="G19" s="13"/>
      <c r="H19" s="13"/>
      <c r="I19" s="29"/>
      <c r="J19" s="29"/>
      <c r="K19" s="29"/>
    </row>
    <row r="20" spans="1:11" x14ac:dyDescent="0.25">
      <c r="A20" s="35" t="s">
        <v>29</v>
      </c>
      <c r="B20" s="39" t="s">
        <v>24</v>
      </c>
      <c r="C20" s="3" t="s">
        <v>17</v>
      </c>
      <c r="D20" s="4" t="s">
        <v>18</v>
      </c>
      <c r="E20" s="8">
        <v>22</v>
      </c>
      <c r="F20" s="9">
        <v>37</v>
      </c>
      <c r="G20" s="6"/>
      <c r="H20" s="7"/>
      <c r="I20" s="7"/>
      <c r="J20" s="7"/>
      <c r="K20" s="7"/>
    </row>
    <row r="21" spans="1:11" x14ac:dyDescent="0.25">
      <c r="A21" s="36"/>
      <c r="B21" s="39"/>
      <c r="C21" s="3" t="s">
        <v>17</v>
      </c>
      <c r="D21" s="4" t="s">
        <v>12</v>
      </c>
      <c r="E21" s="8">
        <v>1</v>
      </c>
      <c r="F21" s="9">
        <v>2</v>
      </c>
      <c r="G21" s="6"/>
      <c r="H21" s="7"/>
      <c r="I21" s="7"/>
      <c r="J21" s="7"/>
      <c r="K21" s="7"/>
    </row>
    <row r="22" spans="1:11" x14ac:dyDescent="0.25">
      <c r="A22" s="36"/>
      <c r="B22" s="39"/>
      <c r="C22" s="3" t="s">
        <v>17</v>
      </c>
      <c r="D22" s="4" t="s">
        <v>13</v>
      </c>
      <c r="E22" s="8">
        <v>25</v>
      </c>
      <c r="F22" s="9">
        <v>42</v>
      </c>
      <c r="G22" s="6"/>
      <c r="H22" s="7"/>
      <c r="I22" s="7"/>
      <c r="J22" s="7"/>
      <c r="K22" s="7"/>
    </row>
    <row r="23" spans="1:11" x14ac:dyDescent="0.25">
      <c r="A23" s="36"/>
      <c r="B23" s="39"/>
      <c r="C23" s="3" t="s">
        <v>17</v>
      </c>
      <c r="D23" s="4" t="s">
        <v>14</v>
      </c>
      <c r="E23" s="8">
        <v>36</v>
      </c>
      <c r="F23" s="16">
        <v>65</v>
      </c>
      <c r="G23" s="6"/>
      <c r="H23" s="7"/>
      <c r="I23" s="7"/>
      <c r="J23" s="7"/>
      <c r="K23" s="7"/>
    </row>
    <row r="24" spans="1:11" x14ac:dyDescent="0.25">
      <c r="A24" s="36"/>
      <c r="B24" s="39"/>
      <c r="C24" s="3" t="s">
        <v>19</v>
      </c>
      <c r="D24" s="4" t="s">
        <v>11</v>
      </c>
      <c r="E24" s="8">
        <v>1</v>
      </c>
      <c r="F24" s="9"/>
      <c r="G24" s="7"/>
      <c r="H24" s="7"/>
      <c r="I24" s="7"/>
      <c r="J24" s="7"/>
      <c r="K24" s="7"/>
    </row>
    <row r="25" spans="1:11" x14ac:dyDescent="0.25">
      <c r="A25" s="36"/>
      <c r="B25" s="39"/>
      <c r="C25" s="3" t="s">
        <v>19</v>
      </c>
      <c r="D25" s="4" t="s">
        <v>18</v>
      </c>
      <c r="E25" s="5">
        <v>50</v>
      </c>
      <c r="F25" s="9">
        <v>83</v>
      </c>
      <c r="G25" s="6"/>
      <c r="H25" s="7"/>
      <c r="I25" s="7"/>
      <c r="J25" s="7"/>
      <c r="K25" s="7"/>
    </row>
    <row r="26" spans="1:11" x14ac:dyDescent="0.25">
      <c r="A26" s="36"/>
      <c r="B26" s="39"/>
      <c r="C26" s="3" t="s">
        <v>19</v>
      </c>
      <c r="D26" s="4" t="s">
        <v>12</v>
      </c>
      <c r="E26" s="8">
        <v>1</v>
      </c>
      <c r="F26" s="9">
        <v>2</v>
      </c>
      <c r="G26" s="6"/>
      <c r="H26" s="7"/>
      <c r="I26" s="7"/>
      <c r="J26" s="7"/>
      <c r="K26" s="7"/>
    </row>
    <row r="27" spans="1:11" x14ac:dyDescent="0.25">
      <c r="A27" s="36"/>
      <c r="B27" s="39"/>
      <c r="C27" s="3" t="s">
        <v>19</v>
      </c>
      <c r="D27" s="4" t="s">
        <v>13</v>
      </c>
      <c r="E27" s="8">
        <v>87</v>
      </c>
      <c r="F27" s="9">
        <v>145</v>
      </c>
      <c r="G27" s="6"/>
      <c r="H27" s="7"/>
      <c r="I27" s="7"/>
      <c r="J27" s="7"/>
      <c r="K27" s="7"/>
    </row>
    <row r="28" spans="1:11" x14ac:dyDescent="0.25">
      <c r="A28" s="36"/>
      <c r="B28" s="39"/>
      <c r="C28" s="3" t="s">
        <v>19</v>
      </c>
      <c r="D28" s="4" t="s">
        <v>14</v>
      </c>
      <c r="E28" s="8">
        <v>60</v>
      </c>
      <c r="F28" s="16">
        <v>109</v>
      </c>
      <c r="G28" s="6"/>
      <c r="H28" s="7"/>
      <c r="I28" s="7"/>
      <c r="J28" s="7"/>
      <c r="K28" s="7"/>
    </row>
    <row r="29" spans="1:11" x14ac:dyDescent="0.25">
      <c r="A29" s="36"/>
      <c r="B29" s="40"/>
      <c r="C29" s="10"/>
      <c r="D29" s="11" t="s">
        <v>16</v>
      </c>
      <c r="E29" s="12">
        <v>283</v>
      </c>
      <c r="F29" s="12">
        <v>485</v>
      </c>
      <c r="G29" s="13"/>
      <c r="H29" s="13"/>
      <c r="I29" s="14"/>
      <c r="J29" s="14"/>
      <c r="K29" s="14"/>
    </row>
    <row r="30" spans="1:11" x14ac:dyDescent="0.25">
      <c r="A30" s="36"/>
      <c r="B30" s="39" t="s">
        <v>25</v>
      </c>
      <c r="C30" s="3" t="s">
        <v>17</v>
      </c>
      <c r="D30" s="4" t="s">
        <v>11</v>
      </c>
      <c r="E30" s="5">
        <v>2</v>
      </c>
      <c r="F30" s="9"/>
      <c r="G30" s="7"/>
      <c r="H30" s="7"/>
      <c r="I30" s="7"/>
      <c r="J30" s="7"/>
      <c r="K30" s="7"/>
    </row>
    <row r="31" spans="1:11" x14ac:dyDescent="0.25">
      <c r="A31" s="36"/>
      <c r="B31" s="39"/>
      <c r="C31" s="3" t="s">
        <v>17</v>
      </c>
      <c r="D31" s="4" t="s">
        <v>18</v>
      </c>
      <c r="E31" s="8">
        <v>6</v>
      </c>
      <c r="F31" s="9">
        <v>10</v>
      </c>
      <c r="G31" s="6"/>
      <c r="H31" s="7"/>
      <c r="I31" s="7"/>
      <c r="J31" s="7"/>
      <c r="K31" s="7"/>
    </row>
    <row r="32" spans="1:11" x14ac:dyDescent="0.25">
      <c r="A32" s="36"/>
      <c r="B32" s="39"/>
      <c r="C32" s="3" t="s">
        <v>17</v>
      </c>
      <c r="D32" s="4" t="s">
        <v>13</v>
      </c>
      <c r="E32" s="8">
        <v>8</v>
      </c>
      <c r="F32" s="9">
        <v>13</v>
      </c>
      <c r="G32" s="6"/>
      <c r="H32" s="7"/>
      <c r="I32" s="7"/>
      <c r="J32" s="7"/>
      <c r="K32" s="7"/>
    </row>
    <row r="33" spans="1:11" x14ac:dyDescent="0.25">
      <c r="A33" s="36"/>
      <c r="B33" s="39"/>
      <c r="C33" s="3" t="s">
        <v>17</v>
      </c>
      <c r="D33" s="4" t="s">
        <v>14</v>
      </c>
      <c r="E33" s="8">
        <v>5</v>
      </c>
      <c r="F33" s="16">
        <v>9</v>
      </c>
      <c r="G33" s="7"/>
      <c r="H33" s="7"/>
      <c r="I33" s="7"/>
      <c r="J33" s="7"/>
      <c r="K33" s="7"/>
    </row>
    <row r="34" spans="1:11" x14ac:dyDescent="0.25">
      <c r="A34" s="36"/>
      <c r="B34" s="39"/>
      <c r="C34" s="3" t="s">
        <v>17</v>
      </c>
      <c r="D34" s="18" t="s">
        <v>15</v>
      </c>
      <c r="E34" s="8">
        <v>1</v>
      </c>
      <c r="F34" s="9"/>
      <c r="G34" s="7"/>
      <c r="H34" s="7"/>
      <c r="I34" s="7"/>
      <c r="J34" s="7"/>
      <c r="K34" s="7"/>
    </row>
    <row r="35" spans="1:11" x14ac:dyDescent="0.25">
      <c r="A35" s="36"/>
      <c r="B35" s="39"/>
      <c r="C35" s="3" t="s">
        <v>19</v>
      </c>
      <c r="D35" s="4" t="s">
        <v>11</v>
      </c>
      <c r="E35" s="8">
        <v>7</v>
      </c>
      <c r="F35" s="9"/>
      <c r="G35" s="7"/>
      <c r="H35" s="7"/>
      <c r="I35" s="7"/>
      <c r="J35" s="7"/>
      <c r="K35" s="7"/>
    </row>
    <row r="36" spans="1:11" x14ac:dyDescent="0.25">
      <c r="A36" s="36"/>
      <c r="B36" s="39"/>
      <c r="C36" s="3" t="s">
        <v>19</v>
      </c>
      <c r="D36" s="4" t="s">
        <v>18</v>
      </c>
      <c r="E36" s="8">
        <v>18</v>
      </c>
      <c r="F36" s="9">
        <v>30</v>
      </c>
      <c r="G36" s="6"/>
      <c r="H36" s="7"/>
      <c r="I36" s="7"/>
      <c r="J36" s="7"/>
      <c r="K36" s="7"/>
    </row>
    <row r="37" spans="1:11" x14ac:dyDescent="0.25">
      <c r="A37" s="36"/>
      <c r="B37" s="39"/>
      <c r="C37" s="3" t="s">
        <v>19</v>
      </c>
      <c r="D37" s="4" t="s">
        <v>13</v>
      </c>
      <c r="E37" s="8">
        <v>59</v>
      </c>
      <c r="F37" s="9">
        <v>98</v>
      </c>
      <c r="G37" s="6"/>
      <c r="H37" s="7"/>
      <c r="I37" s="7"/>
      <c r="J37" s="7"/>
      <c r="K37" s="7"/>
    </row>
    <row r="38" spans="1:11" x14ac:dyDescent="0.25">
      <c r="A38" s="36"/>
      <c r="B38" s="39"/>
      <c r="C38" s="3" t="s">
        <v>19</v>
      </c>
      <c r="D38" s="4" t="s">
        <v>14</v>
      </c>
      <c r="E38" s="8">
        <v>30</v>
      </c>
      <c r="F38" s="16">
        <v>55</v>
      </c>
      <c r="G38" s="6"/>
      <c r="H38" s="7"/>
      <c r="I38" s="7"/>
      <c r="J38" s="7"/>
      <c r="K38" s="7"/>
    </row>
    <row r="39" spans="1:11" x14ac:dyDescent="0.25">
      <c r="A39" s="36"/>
      <c r="B39" s="39"/>
      <c r="C39" s="3" t="s">
        <v>19</v>
      </c>
      <c r="D39" s="18" t="s">
        <v>15</v>
      </c>
      <c r="E39" s="8">
        <v>1</v>
      </c>
      <c r="F39" s="9"/>
      <c r="G39" s="7"/>
      <c r="H39" s="7"/>
      <c r="I39" s="7"/>
      <c r="J39" s="15"/>
      <c r="K39" s="7"/>
    </row>
    <row r="40" spans="1:11" x14ac:dyDescent="0.25">
      <c r="A40" s="36"/>
      <c r="B40" s="40"/>
      <c r="C40" s="10"/>
      <c r="D40" s="11" t="s">
        <v>16</v>
      </c>
      <c r="E40" s="12">
        <v>137</v>
      </c>
      <c r="F40" s="12">
        <v>215</v>
      </c>
      <c r="G40" s="13"/>
      <c r="H40" s="13"/>
      <c r="I40" s="14"/>
      <c r="J40" s="14"/>
      <c r="K40" s="14"/>
    </row>
    <row r="41" spans="1:11" x14ac:dyDescent="0.25">
      <c r="A41" s="37"/>
      <c r="B41" s="30"/>
      <c r="C41" s="26"/>
      <c r="D41" s="27" t="s">
        <v>27</v>
      </c>
      <c r="E41" s="28">
        <v>420</v>
      </c>
      <c r="F41" s="28">
        <v>700</v>
      </c>
      <c r="G41" s="13"/>
      <c r="H41" s="13"/>
      <c r="I41" s="29"/>
      <c r="J41" s="29"/>
      <c r="K41" s="29"/>
    </row>
    <row r="42" spans="1:11" x14ac:dyDescent="0.25">
      <c r="E42" s="17"/>
      <c r="F42" s="19"/>
    </row>
    <row r="1849" spans="5:6" x14ac:dyDescent="0.25">
      <c r="E1849" s="17"/>
      <c r="F1849" s="24"/>
    </row>
  </sheetData>
  <autoFilter ref="B2:K41"/>
  <mergeCells count="6">
    <mergeCell ref="D1:F1"/>
    <mergeCell ref="A3:A19"/>
    <mergeCell ref="B3:B18"/>
    <mergeCell ref="A20:A41"/>
    <mergeCell ref="B20:B29"/>
    <mergeCell ref="B30:B40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Прил. 1 </vt:lpstr>
      <vt:lpstr>Прил.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2021-09-21T10:04:03Z</cp:lastPrinted>
  <dcterms:created xsi:type="dcterms:W3CDTF">2019-10-11T07:43:52Z</dcterms:created>
  <dcterms:modified xsi:type="dcterms:W3CDTF">2021-09-29T06:51:06Z</dcterms:modified>
</cp:coreProperties>
</file>