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DP DP TP DLS SHERBA\Darvodobiv\Процедури ЛФ 2022\Процедура 4-2022 - корен -  2\"/>
    </mc:Choice>
  </mc:AlternateContent>
  <xr:revisionPtr revIDLastSave="0" documentId="13_ncr:1_{C73AD6D2-F25C-4AEF-9E09-496A35CCAD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8" r:id="rId1"/>
    <sheet name="2" sheetId="12" r:id="rId2"/>
  </sheets>
  <definedNames>
    <definedName name="_xlnm._FilterDatabase" localSheetId="0" hidden="1">'1'!$A$2:$K$115</definedName>
    <definedName name="_xlnm._FilterDatabase" localSheetId="1" hidden="1">'2'!$A$2:$K$65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18" l="1"/>
  <c r="E115" i="18"/>
  <c r="I113" i="18"/>
  <c r="K113" i="18" s="1"/>
  <c r="J112" i="18"/>
  <c r="K112" i="18" s="1"/>
  <c r="J111" i="18"/>
  <c r="K111" i="18" s="1"/>
  <c r="J110" i="18"/>
  <c r="K110" i="18" s="1"/>
  <c r="I109" i="18"/>
  <c r="K109" i="18" s="1"/>
  <c r="I108" i="18"/>
  <c r="K108" i="18" s="1"/>
  <c r="J107" i="18"/>
  <c r="K107" i="18" s="1"/>
  <c r="J106" i="18"/>
  <c r="K106" i="18" s="1"/>
  <c r="J105" i="18"/>
  <c r="K105" i="18" s="1"/>
  <c r="I104" i="18"/>
  <c r="K104" i="18" s="1"/>
  <c r="K102" i="18"/>
  <c r="I102" i="18"/>
  <c r="J101" i="18"/>
  <c r="K101" i="18" s="1"/>
  <c r="K100" i="18"/>
  <c r="J100" i="18"/>
  <c r="J99" i="18"/>
  <c r="K99" i="18" s="1"/>
  <c r="K98" i="18"/>
  <c r="I98" i="18"/>
  <c r="I97" i="18"/>
  <c r="K97" i="18" s="1"/>
  <c r="K96" i="18"/>
  <c r="J96" i="18"/>
  <c r="J95" i="18"/>
  <c r="K95" i="18" s="1"/>
  <c r="K94" i="18"/>
  <c r="J94" i="18"/>
  <c r="I93" i="18"/>
  <c r="K93" i="18" s="1"/>
  <c r="I91" i="18"/>
  <c r="K91" i="18" s="1"/>
  <c r="J90" i="18"/>
  <c r="K90" i="18" s="1"/>
  <c r="J89" i="18"/>
  <c r="K89" i="18" s="1"/>
  <c r="J88" i="18"/>
  <c r="K88" i="18" s="1"/>
  <c r="I87" i="18"/>
  <c r="K87" i="18" s="1"/>
  <c r="I86" i="18"/>
  <c r="K86" i="18" s="1"/>
  <c r="I84" i="18"/>
  <c r="K84" i="18" s="1"/>
  <c r="K83" i="18"/>
  <c r="J83" i="18"/>
  <c r="J82" i="18"/>
  <c r="K82" i="18" s="1"/>
  <c r="K81" i="18"/>
  <c r="J81" i="18"/>
  <c r="I80" i="18"/>
  <c r="K80" i="18" s="1"/>
  <c r="K79" i="18"/>
  <c r="I79" i="18"/>
  <c r="I78" i="18"/>
  <c r="K78" i="18" s="1"/>
  <c r="K77" i="18"/>
  <c r="J77" i="18"/>
  <c r="J76" i="18"/>
  <c r="K76" i="18" s="1"/>
  <c r="K75" i="18"/>
  <c r="J75" i="18"/>
  <c r="J74" i="18"/>
  <c r="K74" i="18" s="1"/>
  <c r="K73" i="18"/>
  <c r="I73" i="18"/>
  <c r="I72" i="18"/>
  <c r="K72" i="18" s="1"/>
  <c r="K71" i="18"/>
  <c r="I71" i="18"/>
  <c r="I70" i="18"/>
  <c r="K70" i="18" s="1"/>
  <c r="J68" i="18"/>
  <c r="K68" i="18" s="1"/>
  <c r="J67" i="18"/>
  <c r="K67" i="18" s="1"/>
  <c r="J66" i="18"/>
  <c r="K66" i="18" s="1"/>
  <c r="J65" i="18"/>
  <c r="K65" i="18" s="1"/>
  <c r="I64" i="18"/>
  <c r="K64" i="18" s="1"/>
  <c r="I63" i="18"/>
  <c r="K63" i="18" s="1"/>
  <c r="J61" i="18"/>
  <c r="K61" i="18" s="1"/>
  <c r="K60" i="18"/>
  <c r="J60" i="18"/>
  <c r="J59" i="18"/>
  <c r="K59" i="18" s="1"/>
  <c r="K58" i="18"/>
  <c r="J58" i="18"/>
  <c r="I57" i="18"/>
  <c r="K57" i="18" s="1"/>
  <c r="K56" i="18"/>
  <c r="I56" i="18"/>
  <c r="J55" i="18"/>
  <c r="K55" i="18" s="1"/>
  <c r="K54" i="18"/>
  <c r="J54" i="18"/>
  <c r="J53" i="18"/>
  <c r="K53" i="18" s="1"/>
  <c r="K52" i="18"/>
  <c r="J52" i="18"/>
  <c r="I51" i="18"/>
  <c r="K51" i="18" s="1"/>
  <c r="I49" i="18"/>
  <c r="K49" i="18" s="1"/>
  <c r="J48" i="18"/>
  <c r="K48" i="18" s="1"/>
  <c r="J47" i="18"/>
  <c r="K47" i="18" s="1"/>
  <c r="J46" i="18"/>
  <c r="K46" i="18" s="1"/>
  <c r="I45" i="18"/>
  <c r="K45" i="18" s="1"/>
  <c r="I44" i="18"/>
  <c r="K44" i="18" s="1"/>
  <c r="J42" i="18"/>
  <c r="K42" i="18" s="1"/>
  <c r="K41" i="18"/>
  <c r="J41" i="18"/>
  <c r="J40" i="18"/>
  <c r="K40" i="18" s="1"/>
  <c r="J38" i="18"/>
  <c r="K38" i="18" s="1"/>
  <c r="J37" i="18"/>
  <c r="K37" i="18" s="1"/>
  <c r="J36" i="18"/>
  <c r="K36" i="18" s="1"/>
  <c r="J35" i="18"/>
  <c r="K35" i="18" s="1"/>
  <c r="J34" i="18"/>
  <c r="K34" i="18" s="1"/>
  <c r="I33" i="18"/>
  <c r="K33" i="18" s="1"/>
  <c r="J32" i="18"/>
  <c r="K32" i="18" s="1"/>
  <c r="J31" i="18"/>
  <c r="K31" i="18" s="1"/>
  <c r="J30" i="18"/>
  <c r="K30" i="18" s="1"/>
  <c r="J29" i="18"/>
  <c r="K29" i="18" s="1"/>
  <c r="I28" i="18"/>
  <c r="K28" i="18" s="1"/>
  <c r="I27" i="18"/>
  <c r="K27" i="18" s="1"/>
  <c r="I26" i="18"/>
  <c r="K26" i="18" s="1"/>
  <c r="J25" i="18"/>
  <c r="K25" i="18" s="1"/>
  <c r="J24" i="18"/>
  <c r="K24" i="18" s="1"/>
  <c r="J23" i="18"/>
  <c r="K23" i="18" s="1"/>
  <c r="J22" i="18"/>
  <c r="K22" i="18" s="1"/>
  <c r="I21" i="18"/>
  <c r="K21" i="18" s="1"/>
  <c r="J19" i="18"/>
  <c r="K19" i="18" s="1"/>
  <c r="K18" i="18"/>
  <c r="J18" i="18"/>
  <c r="J17" i="18"/>
  <c r="K17" i="18" s="1"/>
  <c r="K16" i="18"/>
  <c r="I16" i="18"/>
  <c r="J15" i="18"/>
  <c r="K15" i="18" s="1"/>
  <c r="K14" i="18"/>
  <c r="J14" i="18"/>
  <c r="J13" i="18"/>
  <c r="K13" i="18" s="1"/>
  <c r="K12" i="18"/>
  <c r="J12" i="18"/>
  <c r="I11" i="18"/>
  <c r="K11" i="18" s="1"/>
  <c r="K10" i="18"/>
  <c r="I10" i="18"/>
  <c r="I9" i="18"/>
  <c r="K9" i="18" s="1"/>
  <c r="K8" i="18"/>
  <c r="J8" i="18"/>
  <c r="J7" i="18"/>
  <c r="K7" i="18" s="1"/>
  <c r="K6" i="18"/>
  <c r="J6" i="18"/>
  <c r="J5" i="18"/>
  <c r="K5" i="18" s="1"/>
  <c r="K4" i="18"/>
  <c r="I4" i="18"/>
  <c r="I3" i="18"/>
  <c r="K3" i="18" s="1"/>
  <c r="K85" i="18" l="1"/>
  <c r="K103" i="18"/>
  <c r="K43" i="18"/>
  <c r="K20" i="18"/>
  <c r="K62" i="18"/>
  <c r="K39" i="18"/>
  <c r="K50" i="18"/>
  <c r="K69" i="18"/>
  <c r="K92" i="18"/>
  <c r="K114" i="18"/>
  <c r="F65" i="12"/>
  <c r="E65" i="12"/>
  <c r="J63" i="12"/>
  <c r="K63" i="12" s="1"/>
  <c r="J62" i="12"/>
  <c r="K62" i="12" s="1"/>
  <c r="J61" i="12"/>
  <c r="K61" i="12" s="1"/>
  <c r="J60" i="12"/>
  <c r="K60" i="12" s="1"/>
  <c r="I59" i="12"/>
  <c r="K59" i="12" s="1"/>
  <c r="J57" i="12"/>
  <c r="K57" i="12" s="1"/>
  <c r="J56" i="12"/>
  <c r="K56" i="12" s="1"/>
  <c r="J55" i="12"/>
  <c r="K55" i="12" s="1"/>
  <c r="J54" i="12"/>
  <c r="K54" i="12" s="1"/>
  <c r="J53" i="12"/>
  <c r="K53" i="12" s="1"/>
  <c r="I52" i="12"/>
  <c r="K52" i="12" s="1"/>
  <c r="J51" i="12"/>
  <c r="K51" i="12" s="1"/>
  <c r="J50" i="12"/>
  <c r="K50" i="12" s="1"/>
  <c r="J49" i="12"/>
  <c r="K49" i="12" s="1"/>
  <c r="I48" i="12"/>
  <c r="K48" i="12" s="1"/>
  <c r="J47" i="12"/>
  <c r="K47" i="12" s="1"/>
  <c r="J46" i="12"/>
  <c r="K46" i="12" s="1"/>
  <c r="J44" i="12"/>
  <c r="K44" i="12" s="1"/>
  <c r="J43" i="12"/>
  <c r="K43" i="12" s="1"/>
  <c r="J42" i="12"/>
  <c r="K42" i="12" s="1"/>
  <c r="J41" i="12"/>
  <c r="K41" i="12" s="1"/>
  <c r="J40" i="12"/>
  <c r="K40" i="12" s="1"/>
  <c r="J39" i="12"/>
  <c r="K39" i="12" s="1"/>
  <c r="J37" i="12"/>
  <c r="K37" i="12" s="1"/>
  <c r="J36" i="12"/>
  <c r="K36" i="12" s="1"/>
  <c r="J35" i="12"/>
  <c r="K35" i="12" s="1"/>
  <c r="I34" i="12"/>
  <c r="K34" i="12" s="1"/>
  <c r="J33" i="12"/>
  <c r="K33" i="12" s="1"/>
  <c r="J32" i="12"/>
  <c r="K32" i="12" s="1"/>
  <c r="J31" i="12"/>
  <c r="K31" i="12" s="1"/>
  <c r="I30" i="12"/>
  <c r="K30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J21" i="12"/>
  <c r="K21" i="12" s="1"/>
  <c r="J20" i="12"/>
  <c r="K20" i="12" s="1"/>
  <c r="J18" i="12"/>
  <c r="K18" i="12" s="1"/>
  <c r="J17" i="12"/>
  <c r="K17" i="12" s="1"/>
  <c r="J16" i="12"/>
  <c r="K16" i="12" s="1"/>
  <c r="J15" i="12"/>
  <c r="K15" i="12" s="1"/>
  <c r="I14" i="12"/>
  <c r="K14" i="12" s="1"/>
  <c r="J12" i="12"/>
  <c r="K12" i="12" s="1"/>
  <c r="J11" i="12"/>
  <c r="K11" i="12" s="1"/>
  <c r="J10" i="12"/>
  <c r="K10" i="12" s="1"/>
  <c r="J9" i="12"/>
  <c r="K9" i="12" s="1"/>
  <c r="J8" i="12"/>
  <c r="K8" i="12" s="1"/>
  <c r="J7" i="12"/>
  <c r="K7" i="12" s="1"/>
  <c r="J6" i="12"/>
  <c r="K6" i="12" s="1"/>
  <c r="J5" i="12"/>
  <c r="K5" i="12" s="1"/>
  <c r="J4" i="12"/>
  <c r="K4" i="12" s="1"/>
  <c r="I3" i="12"/>
  <c r="K3" i="12" s="1"/>
  <c r="K115" i="18" l="1"/>
  <c r="K22" i="12"/>
  <c r="K29" i="12"/>
  <c r="K13" i="12"/>
  <c r="K64" i="12"/>
  <c r="K19" i="12"/>
  <c r="K45" i="12"/>
  <c r="K38" i="12"/>
  <c r="K58" i="12"/>
  <c r="K65" i="12" l="1"/>
</calcChain>
</file>

<file path=xl/sharedStrings.xml><?xml version="1.0" encoding="utf-8"?>
<sst xmlns="http://schemas.openxmlformats.org/spreadsheetml/2006/main" count="385" uniqueCount="57">
  <si>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</si>
  <si>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</si>
  <si>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</si>
  <si>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</si>
  <si>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</si>
  <si>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</si>
  <si>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</si>
  <si>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</si>
  <si>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</si>
  <si>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</si>
  <si>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Фурнир</t>
  </si>
  <si>
    <t>Траверси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</si>
  <si>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</si>
  <si>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</si>
  <si>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</si>
  <si>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</si>
  <si>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</si>
  <si>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</si>
  <si>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</si>
  <si>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</si>
  <si>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</si>
  <si>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Липа</t>
  </si>
  <si>
    <t>Клен</t>
  </si>
  <si>
    <t>Трупи за бичене над 30 см.</t>
  </si>
  <si>
    <t>Трупи за бичене до 29 см.</t>
  </si>
  <si>
    <t>1 в</t>
  </si>
  <si>
    <t>219 д</t>
  </si>
  <si>
    <t>369 в</t>
  </si>
  <si>
    <t>365 а</t>
  </si>
  <si>
    <t>383 г</t>
  </si>
  <si>
    <t>387 к</t>
  </si>
  <si>
    <t>1040 а</t>
  </si>
  <si>
    <t>1040 д</t>
  </si>
  <si>
    <t>47 г</t>
  </si>
  <si>
    <t>402 в</t>
  </si>
  <si>
    <t>Всичко за обект I</t>
  </si>
  <si>
    <t>I</t>
  </si>
  <si>
    <t>II</t>
  </si>
  <si>
    <t>Обект</t>
  </si>
  <si>
    <t>Приложение 2</t>
  </si>
  <si>
    <t>3 в</t>
  </si>
  <si>
    <t>Ч.бор</t>
  </si>
  <si>
    <t>Мъждрян</t>
  </si>
  <si>
    <t>12 г</t>
  </si>
  <si>
    <t>397 в</t>
  </si>
  <si>
    <t>363 к</t>
  </si>
  <si>
    <t>365 г</t>
  </si>
  <si>
    <t>12 д</t>
  </si>
  <si>
    <t>1145 ж</t>
  </si>
  <si>
    <t>130 е</t>
  </si>
  <si>
    <t>Акация</t>
  </si>
  <si>
    <t xml:space="preserve">Всичко за обект II </t>
  </si>
  <si>
    <t>ВЪЗЛОЖИТЕЛ:</t>
  </si>
  <si>
    <t>ИЗПЪЛНИТЕЛ:</t>
  </si>
  <si>
    <t>Директор ТП ДЛС Шерба</t>
  </si>
  <si>
    <t>Управител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</si>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</sst>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right" vertical="top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2" xfId="1" applyNumberFormat="1" applyFont="1" applyFill="1" applyBorder="1" applyAlignment="1" applyProtection="1">
      <alignment horizontal="right" vertical="top"/>
    </xf>
    <xf numFmtId="1" fontId="2" fillId="0" borderId="2" xfId="1" applyNumberFormat="1" applyFont="1" applyFill="1" applyBorder="1" applyAlignment="1" applyProtection="1">
      <alignment horizontal="right" vertical="top"/>
    </xf>
    <xf numFmtId="0" fontId="2" fillId="0" borderId="4" xfId="1" applyFont="1" applyFill="1" applyBorder="1"/>
    <xf numFmtId="2" fontId="2" fillId="0" borderId="2" xfId="1" applyNumberFormat="1" applyFont="1" applyBorder="1"/>
    <xf numFmtId="1" fontId="2" fillId="0" borderId="1" xfId="1" applyNumberFormat="1" applyFont="1" applyFill="1" applyBorder="1" applyAlignment="1" applyProtection="1">
      <alignment horizontal="right" vertical="top"/>
    </xf>
    <xf numFmtId="0" fontId="2" fillId="0" borderId="2" xfId="1" applyFont="1" applyBorder="1" applyAlignment="1">
      <alignment vertical="center"/>
    </xf>
    <xf numFmtId="0" fontId="5" fillId="0" borderId="0" xfId="0" applyFont="1"/>
    <xf numFmtId="0" fontId="2" fillId="3" borderId="2" xfId="1" applyFont="1" applyFill="1" applyBorder="1" applyAlignment="1">
      <alignment horizontal="left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4" borderId="4" xfId="1" applyNumberFormat="1" applyFont="1" applyFill="1" applyBorder="1" applyAlignment="1" applyProtection="1">
      <alignment horizontal="left" vertical="top"/>
    </xf>
    <xf numFmtId="0" fontId="3" fillId="4" borderId="2" xfId="1" applyFont="1" applyFill="1" applyBorder="1" applyAlignment="1">
      <alignment horizontal="right"/>
    </xf>
    <xf numFmtId="1" fontId="3" fillId="4" borderId="2" xfId="1" applyNumberFormat="1" applyFont="1" applyFill="1" applyBorder="1" applyAlignment="1" applyProtection="1">
      <alignment horizontal="right"/>
    </xf>
    <xf numFmtId="0" fontId="2" fillId="4" borderId="1" xfId="1" applyFont="1" applyFill="1" applyBorder="1"/>
    <xf numFmtId="2" fontId="3" fillId="4" borderId="2" xfId="1" applyNumberFormat="1" applyFont="1" applyFill="1" applyBorder="1" applyAlignment="1" applyProtection="1">
      <alignment horizontal="right"/>
    </xf>
    <xf numFmtId="0" fontId="3" fillId="4" borderId="6" xfId="1" applyFont="1" applyFill="1" applyBorder="1" applyAlignment="1">
      <alignment horizontal="right"/>
    </xf>
    <xf numFmtId="0" fontId="5" fillId="0" borderId="1" xfId="0" applyFont="1" applyBorder="1"/>
    <xf numFmtId="0" fontId="5" fillId="4" borderId="1" xfId="0" applyFont="1" applyFill="1" applyBorder="1"/>
    <xf numFmtId="2" fontId="3" fillId="4" borderId="1" xfId="0" applyNumberFormat="1" applyFont="1" applyFill="1" applyBorder="1"/>
    <xf numFmtId="1" fontId="3" fillId="4" borderId="6" xfId="1" applyNumberFormat="1" applyFont="1" applyFill="1" applyBorder="1" applyAlignment="1" applyProtection="1">
      <alignment horizontal="right"/>
    </xf>
    <xf numFmtId="0" fontId="2" fillId="4" borderId="5" xfId="1" applyFont="1" applyFill="1" applyBorder="1"/>
    <xf numFmtId="2" fontId="3" fillId="4" borderId="6" xfId="1" applyNumberFormat="1" applyFont="1" applyFill="1" applyBorder="1" applyAlignment="1" applyProtection="1">
      <alignment horizontal="right"/>
    </xf>
    <xf numFmtId="0" fontId="2" fillId="0" borderId="8" xfId="1" applyFont="1" applyFill="1" applyBorder="1"/>
    <xf numFmtId="0" fontId="2" fillId="3" borderId="8" xfId="1" applyFont="1" applyFill="1" applyBorder="1" applyAlignment="1">
      <alignment horizontal="left"/>
    </xf>
    <xf numFmtId="0" fontId="2" fillId="0" borderId="8" xfId="1" applyNumberFormat="1" applyFont="1" applyFill="1" applyBorder="1" applyAlignment="1" applyProtection="1">
      <alignment horizontal="right" vertical="top"/>
    </xf>
    <xf numFmtId="1" fontId="2" fillId="0" borderId="8" xfId="1" applyNumberFormat="1" applyFont="1" applyFill="1" applyBorder="1" applyAlignment="1" applyProtection="1">
      <alignment horizontal="right" vertical="top"/>
    </xf>
    <xf numFmtId="2" fontId="2" fillId="0" borderId="3" xfId="1" applyNumberFormat="1" applyFont="1" applyBorder="1"/>
    <xf numFmtId="0" fontId="2" fillId="0" borderId="3" xfId="1" applyFont="1" applyBorder="1" applyAlignment="1">
      <alignment vertical="center"/>
    </xf>
    <xf numFmtId="0" fontId="3" fillId="2" borderId="1" xfId="0" applyFont="1" applyFill="1" applyBorder="1"/>
    <xf numFmtId="0" fontId="2" fillId="4" borderId="9" xfId="1" applyNumberFormat="1" applyFont="1" applyFill="1" applyBorder="1" applyAlignment="1" applyProtection="1">
      <alignment horizontal="left" vertical="top"/>
    </xf>
    <xf numFmtId="0" fontId="2" fillId="0" borderId="3" xfId="1" applyNumberFormat="1" applyFont="1" applyFill="1" applyBorder="1" applyAlignment="1" applyProtection="1">
      <alignment horizontal="right" vertical="top"/>
    </xf>
    <xf numFmtId="0" fontId="2" fillId="0" borderId="3" xfId="1" applyFont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0" fontId="4" fillId="0" borderId="0" xfId="0" applyFont="1"/>
    <xf numFmtId="0" fontId="3" fillId="2" borderId="2" xfId="0" applyFont="1" applyFill="1" applyBorder="1"/>
    <xf numFmtId="0" fontId="6" fillId="0" borderId="5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right"/>
    </xf>
    <xf numFmtId="1" fontId="2" fillId="0" borderId="3" xfId="1" applyNumberFormat="1" applyFont="1" applyFill="1" applyBorder="1" applyAlignment="1" applyProtection="1">
      <alignment horizontal="right" vertical="top"/>
    </xf>
    <xf numFmtId="0" fontId="5" fillId="0" borderId="3" xfId="0" applyFont="1" applyBorder="1"/>
    <xf numFmtId="2" fontId="2" fillId="0" borderId="11" xfId="1" applyNumberFormat="1" applyFont="1" applyBorder="1"/>
    <xf numFmtId="2" fontId="2" fillId="0" borderId="10" xfId="1" applyNumberFormat="1" applyFont="1" applyBorder="1"/>
    <xf numFmtId="2" fontId="3" fillId="4" borderId="10" xfId="0" applyNumberFormat="1" applyFont="1" applyFill="1" applyBorder="1"/>
    <xf numFmtId="2" fontId="3" fillId="4" borderId="4" xfId="1" applyNumberFormat="1" applyFont="1" applyFill="1" applyBorder="1" applyAlignment="1" applyProtection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left" vertical="top"/>
    </xf>
    <xf numFmtId="1" fontId="3" fillId="2" borderId="1" xfId="1" applyNumberFormat="1" applyFont="1" applyFill="1" applyBorder="1" applyAlignment="1" applyProtection="1">
      <alignment horizontal="right"/>
    </xf>
    <xf numFmtId="0" fontId="2" fillId="2" borderId="1" xfId="1" applyFont="1" applyFill="1" applyBorder="1"/>
    <xf numFmtId="2" fontId="3" fillId="2" borderId="1" xfId="1" applyNumberFormat="1" applyFont="1" applyFill="1" applyBorder="1" applyAlignment="1" applyProtection="1">
      <alignment horizontal="right"/>
    </xf>
    <xf numFmtId="0" fontId="7" fillId="0" borderId="0" xfId="0" applyFont="1"/>
    <xf numFmtId="0" fontId="6" fillId="0" borderId="0" xfId="0" applyFont="1"/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Запетая 2" xfId="2" xr:uid="{00000000-0005-0000-0000-000000000000}"/>
    <cellStyle name="Нормален" xfId="0" builtinId="0"/>
    <cellStyle name="Нормален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opLeftCell="A98" workbookViewId="0">
      <selection activeCell="B120" sqref="B120"/>
    </sheetView>
  </sheetViews>
  <sheetFormatPr defaultRowHeight="15" x14ac:dyDescent="0.25"/>
  <cols>
    <col min="2" max="2" width="10.28515625" customWidth="1"/>
    <col min="3" max="3" width="10.140625" customWidth="1"/>
    <col min="4" max="4" width="35.5703125" customWidth="1"/>
    <col min="10" max="10" width="10.28515625" customWidth="1"/>
    <col min="11" max="11" width="10.42578125" customWidth="1"/>
  </cols>
  <sheetData>
    <row r="1" spans="1:11" ht="15.75" x14ac:dyDescent="0.25">
      <c r="D1" s="41" t="s">
        <v>39</v>
      </c>
    </row>
    <row r="2" spans="1:11" ht="126" x14ac:dyDescent="0.25">
      <c r="A2" s="43" t="s">
        <v>38</v>
      </c>
      <c r="B2" s="16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s="14" customFormat="1" ht="15.75" x14ac:dyDescent="0.25">
      <c r="A3" s="61" t="s">
        <v>36</v>
      </c>
      <c r="B3" s="59" t="s">
        <v>34</v>
      </c>
      <c r="C3" s="29" t="s">
        <v>17</v>
      </c>
      <c r="D3" s="34" t="s">
        <v>23</v>
      </c>
      <c r="E3" s="31">
        <v>3</v>
      </c>
      <c r="F3" s="32"/>
      <c r="G3" s="33">
        <v>133</v>
      </c>
      <c r="H3" s="33"/>
      <c r="I3" s="33">
        <f>E3*G3</f>
        <v>399</v>
      </c>
      <c r="J3" s="33"/>
      <c r="K3" s="33">
        <f>I3</f>
        <v>399</v>
      </c>
    </row>
    <row r="4" spans="1:11" s="14" customFormat="1" ht="15.75" x14ac:dyDescent="0.25">
      <c r="A4" s="61"/>
      <c r="B4" s="59"/>
      <c r="C4" s="3" t="s">
        <v>17</v>
      </c>
      <c r="D4" s="4" t="s">
        <v>24</v>
      </c>
      <c r="E4" s="8">
        <v>60</v>
      </c>
      <c r="F4" s="9"/>
      <c r="G4" s="7">
        <v>123</v>
      </c>
      <c r="H4" s="7"/>
      <c r="I4" s="7">
        <f>E4*G4</f>
        <v>7380</v>
      </c>
      <c r="J4" s="7"/>
      <c r="K4" s="7">
        <f>I4</f>
        <v>7380</v>
      </c>
    </row>
    <row r="5" spans="1:11" s="14" customFormat="1" ht="15.75" x14ac:dyDescent="0.25">
      <c r="A5" s="61"/>
      <c r="B5" s="59"/>
      <c r="C5" s="3" t="s">
        <v>17</v>
      </c>
      <c r="D5" s="4" t="s">
        <v>18</v>
      </c>
      <c r="E5" s="8">
        <v>29</v>
      </c>
      <c r="F5" s="12">
        <v>48</v>
      </c>
      <c r="G5" s="6"/>
      <c r="H5" s="7">
        <v>35</v>
      </c>
      <c r="I5" s="7"/>
      <c r="J5" s="7">
        <f>F5*H5</f>
        <v>1680</v>
      </c>
      <c r="K5" s="7">
        <f>J5</f>
        <v>1680</v>
      </c>
    </row>
    <row r="6" spans="1:11" s="14" customFormat="1" ht="15.75" x14ac:dyDescent="0.25">
      <c r="A6" s="61"/>
      <c r="B6" s="59"/>
      <c r="C6" s="3" t="s">
        <v>17</v>
      </c>
      <c r="D6" s="4" t="s">
        <v>12</v>
      </c>
      <c r="E6" s="8">
        <v>11</v>
      </c>
      <c r="F6" s="12">
        <v>18</v>
      </c>
      <c r="G6" s="6"/>
      <c r="H6" s="7">
        <v>35</v>
      </c>
      <c r="I6" s="7"/>
      <c r="J6" s="7">
        <f>F6*H6</f>
        <v>630</v>
      </c>
      <c r="K6" s="7">
        <f>J6</f>
        <v>630</v>
      </c>
    </row>
    <row r="7" spans="1:11" s="14" customFormat="1" ht="15.75" x14ac:dyDescent="0.25">
      <c r="A7" s="61"/>
      <c r="B7" s="59"/>
      <c r="C7" s="3" t="s">
        <v>17</v>
      </c>
      <c r="D7" s="4" t="s">
        <v>13</v>
      </c>
      <c r="E7" s="8">
        <v>200</v>
      </c>
      <c r="F7" s="12">
        <v>333</v>
      </c>
      <c r="G7" s="6"/>
      <c r="H7" s="7">
        <v>35</v>
      </c>
      <c r="I7" s="7"/>
      <c r="J7" s="7">
        <f>F7*H7</f>
        <v>11655</v>
      </c>
      <c r="K7" s="7">
        <f>J7</f>
        <v>11655</v>
      </c>
    </row>
    <row r="8" spans="1:11" s="14" customFormat="1" ht="15.75" x14ac:dyDescent="0.25">
      <c r="A8" s="61"/>
      <c r="B8" s="59"/>
      <c r="C8" s="3" t="s">
        <v>17</v>
      </c>
      <c r="D8" s="4" t="s">
        <v>14</v>
      </c>
      <c r="E8" s="8">
        <v>74</v>
      </c>
      <c r="F8" s="12">
        <v>135</v>
      </c>
      <c r="G8" s="6"/>
      <c r="H8" s="7">
        <v>35</v>
      </c>
      <c r="I8" s="7"/>
      <c r="J8" s="7">
        <f>F8*H8</f>
        <v>4725</v>
      </c>
      <c r="K8" s="7">
        <f>J8</f>
        <v>4725</v>
      </c>
    </row>
    <row r="9" spans="1:11" s="14" customFormat="1" ht="15.75" x14ac:dyDescent="0.25">
      <c r="A9" s="61"/>
      <c r="B9" s="59"/>
      <c r="C9" s="3" t="s">
        <v>17</v>
      </c>
      <c r="D9" s="4" t="s">
        <v>15</v>
      </c>
      <c r="E9" s="8">
        <v>1</v>
      </c>
      <c r="F9" s="9"/>
      <c r="G9" s="7">
        <v>63</v>
      </c>
      <c r="H9" s="7"/>
      <c r="I9" s="7">
        <f>E9*G9</f>
        <v>63</v>
      </c>
      <c r="J9" s="7"/>
      <c r="K9" s="7">
        <f>I9</f>
        <v>63</v>
      </c>
    </row>
    <row r="10" spans="1:11" s="14" customFormat="1" ht="15.75" x14ac:dyDescent="0.25">
      <c r="A10" s="61"/>
      <c r="B10" s="59"/>
      <c r="C10" s="3" t="s">
        <v>19</v>
      </c>
      <c r="D10" s="4" t="s">
        <v>23</v>
      </c>
      <c r="E10" s="8">
        <v>13</v>
      </c>
      <c r="F10" s="9"/>
      <c r="G10" s="7">
        <v>65</v>
      </c>
      <c r="H10" s="7"/>
      <c r="I10" s="7">
        <f>E10*G10</f>
        <v>845</v>
      </c>
      <c r="J10" s="7"/>
      <c r="K10" s="7">
        <f>I10</f>
        <v>845</v>
      </c>
    </row>
    <row r="11" spans="1:11" s="14" customFormat="1" ht="15.75" x14ac:dyDescent="0.25">
      <c r="A11" s="61"/>
      <c r="B11" s="59"/>
      <c r="C11" s="3" t="s">
        <v>19</v>
      </c>
      <c r="D11" s="4" t="s">
        <v>24</v>
      </c>
      <c r="E11" s="8">
        <v>43</v>
      </c>
      <c r="F11" s="9"/>
      <c r="G11" s="7">
        <v>65</v>
      </c>
      <c r="H11" s="7"/>
      <c r="I11" s="7">
        <f>E11*G11</f>
        <v>2795</v>
      </c>
      <c r="J11" s="7"/>
      <c r="K11" s="7">
        <f>I11</f>
        <v>2795</v>
      </c>
    </row>
    <row r="12" spans="1:11" s="14" customFormat="1" ht="15.75" x14ac:dyDescent="0.25">
      <c r="A12" s="61"/>
      <c r="B12" s="59"/>
      <c r="C12" s="3" t="s">
        <v>19</v>
      </c>
      <c r="D12" s="4" t="s">
        <v>18</v>
      </c>
      <c r="E12" s="8">
        <v>12</v>
      </c>
      <c r="F12" s="12">
        <v>20</v>
      </c>
      <c r="G12" s="6"/>
      <c r="H12" s="7">
        <v>35</v>
      </c>
      <c r="I12" s="7"/>
      <c r="J12" s="7">
        <f>F12*H12</f>
        <v>700</v>
      </c>
      <c r="K12" s="7">
        <f>J12</f>
        <v>700</v>
      </c>
    </row>
    <row r="13" spans="1:11" s="14" customFormat="1" ht="15.75" x14ac:dyDescent="0.25">
      <c r="A13" s="61"/>
      <c r="B13" s="59"/>
      <c r="C13" s="3" t="s">
        <v>19</v>
      </c>
      <c r="D13" s="4" t="s">
        <v>12</v>
      </c>
      <c r="E13" s="8">
        <v>6</v>
      </c>
      <c r="F13" s="12">
        <v>10</v>
      </c>
      <c r="G13" s="6"/>
      <c r="H13" s="7">
        <v>35</v>
      </c>
      <c r="I13" s="7"/>
      <c r="J13" s="7">
        <f>F13*H13</f>
        <v>350</v>
      </c>
      <c r="K13" s="7">
        <f>J13</f>
        <v>350</v>
      </c>
    </row>
    <row r="14" spans="1:11" s="14" customFormat="1" ht="15.75" x14ac:dyDescent="0.25">
      <c r="A14" s="61"/>
      <c r="B14" s="59"/>
      <c r="C14" s="3" t="s">
        <v>19</v>
      </c>
      <c r="D14" s="4" t="s">
        <v>13</v>
      </c>
      <c r="E14" s="8">
        <v>100</v>
      </c>
      <c r="F14" s="12">
        <v>167</v>
      </c>
      <c r="G14" s="6"/>
      <c r="H14" s="7">
        <v>35</v>
      </c>
      <c r="I14" s="7"/>
      <c r="J14" s="7">
        <f>F14*H14</f>
        <v>5845</v>
      </c>
      <c r="K14" s="7">
        <f>J14</f>
        <v>5845</v>
      </c>
    </row>
    <row r="15" spans="1:11" s="14" customFormat="1" ht="15.75" x14ac:dyDescent="0.25">
      <c r="A15" s="61"/>
      <c r="B15" s="59"/>
      <c r="C15" s="3" t="s">
        <v>19</v>
      </c>
      <c r="D15" s="4" t="s">
        <v>14</v>
      </c>
      <c r="E15" s="8">
        <v>45</v>
      </c>
      <c r="F15" s="12">
        <v>82</v>
      </c>
      <c r="G15" s="6"/>
      <c r="H15" s="7">
        <v>35</v>
      </c>
      <c r="I15" s="7"/>
      <c r="J15" s="7">
        <f>F15*H15</f>
        <v>2870</v>
      </c>
      <c r="K15" s="7">
        <f>J15</f>
        <v>2870</v>
      </c>
    </row>
    <row r="16" spans="1:11" s="14" customFormat="1" ht="15.75" x14ac:dyDescent="0.25">
      <c r="A16" s="61"/>
      <c r="B16" s="59"/>
      <c r="C16" s="3" t="s">
        <v>19</v>
      </c>
      <c r="D16" s="4" t="s">
        <v>15</v>
      </c>
      <c r="E16" s="8">
        <v>1</v>
      </c>
      <c r="F16" s="9"/>
      <c r="G16" s="7">
        <v>51</v>
      </c>
      <c r="H16" s="7"/>
      <c r="I16" s="7">
        <f>E16*G16</f>
        <v>51</v>
      </c>
      <c r="J16" s="11"/>
      <c r="K16" s="7">
        <f>I16</f>
        <v>51</v>
      </c>
    </row>
    <row r="17" spans="1:11" s="14" customFormat="1" ht="15.75" x14ac:dyDescent="0.25">
      <c r="A17" s="61"/>
      <c r="B17" s="59"/>
      <c r="C17" s="10" t="s">
        <v>20</v>
      </c>
      <c r="D17" s="4" t="s">
        <v>18</v>
      </c>
      <c r="E17" s="8">
        <v>2</v>
      </c>
      <c r="F17" s="12">
        <v>3</v>
      </c>
      <c r="G17" s="6"/>
      <c r="H17" s="7">
        <v>35</v>
      </c>
      <c r="I17" s="11"/>
      <c r="J17" s="7">
        <f>F17*H17</f>
        <v>105</v>
      </c>
      <c r="K17" s="7">
        <f>J17</f>
        <v>105</v>
      </c>
    </row>
    <row r="18" spans="1:11" s="14" customFormat="1" ht="15.75" x14ac:dyDescent="0.25">
      <c r="A18" s="61"/>
      <c r="B18" s="59"/>
      <c r="C18" s="10" t="s">
        <v>20</v>
      </c>
      <c r="D18" s="4" t="s">
        <v>13</v>
      </c>
      <c r="E18" s="8">
        <v>4</v>
      </c>
      <c r="F18" s="12">
        <v>7</v>
      </c>
      <c r="G18" s="6"/>
      <c r="H18" s="7">
        <v>35</v>
      </c>
      <c r="I18" s="11"/>
      <c r="J18" s="7">
        <f>F18*H18</f>
        <v>245</v>
      </c>
      <c r="K18" s="7">
        <f>J18</f>
        <v>245</v>
      </c>
    </row>
    <row r="19" spans="1:11" s="14" customFormat="1" ht="15.75" x14ac:dyDescent="0.25">
      <c r="A19" s="61"/>
      <c r="B19" s="59"/>
      <c r="C19" s="10" t="s">
        <v>20</v>
      </c>
      <c r="D19" s="4" t="s">
        <v>14</v>
      </c>
      <c r="E19" s="8">
        <v>3</v>
      </c>
      <c r="F19" s="12">
        <v>5</v>
      </c>
      <c r="G19" s="6"/>
      <c r="H19" s="7">
        <v>35</v>
      </c>
      <c r="I19" s="11"/>
      <c r="J19" s="7">
        <f>F19*H19</f>
        <v>175</v>
      </c>
      <c r="K19" s="7">
        <f>J19</f>
        <v>175</v>
      </c>
    </row>
    <row r="20" spans="1:11" s="14" customFormat="1" ht="15.75" x14ac:dyDescent="0.25">
      <c r="A20" s="61"/>
      <c r="B20" s="60"/>
      <c r="C20" s="17"/>
      <c r="D20" s="18" t="s">
        <v>16</v>
      </c>
      <c r="E20" s="19">
        <v>607</v>
      </c>
      <c r="F20" s="19">
        <v>828</v>
      </c>
      <c r="G20" s="20"/>
      <c r="H20" s="20"/>
      <c r="I20" s="21"/>
      <c r="J20" s="21"/>
      <c r="K20" s="21">
        <f>SUM(K3:K19)</f>
        <v>40513</v>
      </c>
    </row>
    <row r="21" spans="1:11" s="14" customFormat="1" ht="15.75" x14ac:dyDescent="0.25">
      <c r="A21" s="61"/>
      <c r="B21" s="58" t="s">
        <v>33</v>
      </c>
      <c r="C21" s="3" t="s">
        <v>17</v>
      </c>
      <c r="D21" s="4" t="s">
        <v>24</v>
      </c>
      <c r="E21" s="8">
        <v>7</v>
      </c>
      <c r="F21" s="9"/>
      <c r="G21" s="7">
        <v>123</v>
      </c>
      <c r="H21" s="7"/>
      <c r="I21" s="7">
        <f>E21*G21</f>
        <v>861</v>
      </c>
      <c r="J21" s="7"/>
      <c r="K21" s="7">
        <f>I21</f>
        <v>861</v>
      </c>
    </row>
    <row r="22" spans="1:11" s="14" customFormat="1" ht="15.75" x14ac:dyDescent="0.25">
      <c r="A22" s="61"/>
      <c r="B22" s="59"/>
      <c r="C22" s="3" t="s">
        <v>17</v>
      </c>
      <c r="D22" s="4" t="s">
        <v>18</v>
      </c>
      <c r="E22" s="8">
        <v>15</v>
      </c>
      <c r="F22" s="12">
        <v>25</v>
      </c>
      <c r="G22" s="6"/>
      <c r="H22" s="7">
        <v>35</v>
      </c>
      <c r="I22" s="7"/>
      <c r="J22" s="7">
        <f>F22*H22</f>
        <v>875</v>
      </c>
      <c r="K22" s="7">
        <f>J22</f>
        <v>875</v>
      </c>
    </row>
    <row r="23" spans="1:11" s="14" customFormat="1" ht="15.75" x14ac:dyDescent="0.25">
      <c r="A23" s="61"/>
      <c r="B23" s="59"/>
      <c r="C23" s="3" t="s">
        <v>17</v>
      </c>
      <c r="D23" s="4" t="s">
        <v>12</v>
      </c>
      <c r="E23" s="8">
        <v>2</v>
      </c>
      <c r="F23" s="12">
        <v>3</v>
      </c>
      <c r="G23" s="6"/>
      <c r="H23" s="7">
        <v>35</v>
      </c>
      <c r="I23" s="7"/>
      <c r="J23" s="7">
        <f>F23*H23</f>
        <v>105</v>
      </c>
      <c r="K23" s="7">
        <f>J23</f>
        <v>105</v>
      </c>
    </row>
    <row r="24" spans="1:11" s="14" customFormat="1" ht="15.75" x14ac:dyDescent="0.25">
      <c r="A24" s="61"/>
      <c r="B24" s="59"/>
      <c r="C24" s="3" t="s">
        <v>17</v>
      </c>
      <c r="D24" s="4" t="s">
        <v>13</v>
      </c>
      <c r="E24" s="8">
        <v>57</v>
      </c>
      <c r="F24" s="12">
        <v>95</v>
      </c>
      <c r="G24" s="6"/>
      <c r="H24" s="7">
        <v>35</v>
      </c>
      <c r="I24" s="7"/>
      <c r="J24" s="7">
        <f>F24*H24</f>
        <v>3325</v>
      </c>
      <c r="K24" s="7">
        <f>J24</f>
        <v>3325</v>
      </c>
    </row>
    <row r="25" spans="1:11" s="14" customFormat="1" ht="15.75" x14ac:dyDescent="0.25">
      <c r="A25" s="61"/>
      <c r="B25" s="59"/>
      <c r="C25" s="3" t="s">
        <v>17</v>
      </c>
      <c r="D25" s="4" t="s">
        <v>14</v>
      </c>
      <c r="E25" s="8">
        <v>36</v>
      </c>
      <c r="F25" s="12">
        <v>65</v>
      </c>
      <c r="G25" s="6"/>
      <c r="H25" s="7">
        <v>35</v>
      </c>
      <c r="I25" s="7"/>
      <c r="J25" s="7">
        <f>F25*H25</f>
        <v>2275</v>
      </c>
      <c r="K25" s="7">
        <f>J25</f>
        <v>2275</v>
      </c>
    </row>
    <row r="26" spans="1:11" s="14" customFormat="1" ht="15.75" x14ac:dyDescent="0.25">
      <c r="A26" s="61"/>
      <c r="B26" s="59"/>
      <c r="C26" s="3" t="s">
        <v>17</v>
      </c>
      <c r="D26" s="4" t="s">
        <v>15</v>
      </c>
      <c r="E26" s="8">
        <v>2</v>
      </c>
      <c r="F26" s="9"/>
      <c r="G26" s="7">
        <v>63</v>
      </c>
      <c r="H26" s="7"/>
      <c r="I26" s="7">
        <f>E26*G26</f>
        <v>126</v>
      </c>
      <c r="J26" s="7"/>
      <c r="K26" s="7">
        <f>I26</f>
        <v>126</v>
      </c>
    </row>
    <row r="27" spans="1:11" s="14" customFormat="1" ht="15.75" x14ac:dyDescent="0.25">
      <c r="A27" s="61"/>
      <c r="B27" s="59"/>
      <c r="C27" s="3" t="s">
        <v>19</v>
      </c>
      <c r="D27" s="4" t="s">
        <v>23</v>
      </c>
      <c r="E27" s="8">
        <v>4</v>
      </c>
      <c r="F27" s="9"/>
      <c r="G27" s="7">
        <v>65</v>
      </c>
      <c r="H27" s="7"/>
      <c r="I27" s="7">
        <f>E27*G27</f>
        <v>260</v>
      </c>
      <c r="J27" s="7"/>
      <c r="K27" s="7">
        <f>I27</f>
        <v>260</v>
      </c>
    </row>
    <row r="28" spans="1:11" s="14" customFormat="1" ht="15.75" x14ac:dyDescent="0.25">
      <c r="A28" s="61"/>
      <c r="B28" s="59"/>
      <c r="C28" s="3" t="s">
        <v>19</v>
      </c>
      <c r="D28" s="4" t="s">
        <v>24</v>
      </c>
      <c r="E28" s="8">
        <v>11</v>
      </c>
      <c r="F28" s="9"/>
      <c r="G28" s="7">
        <v>65</v>
      </c>
      <c r="H28" s="7"/>
      <c r="I28" s="7">
        <f>E28*G28</f>
        <v>715</v>
      </c>
      <c r="J28" s="7"/>
      <c r="K28" s="7">
        <f>I28</f>
        <v>715</v>
      </c>
    </row>
    <row r="29" spans="1:11" s="14" customFormat="1" ht="15.75" x14ac:dyDescent="0.25">
      <c r="A29" s="61"/>
      <c r="B29" s="59"/>
      <c r="C29" s="3" t="s">
        <v>19</v>
      </c>
      <c r="D29" s="4" t="s">
        <v>18</v>
      </c>
      <c r="E29" s="8">
        <v>8</v>
      </c>
      <c r="F29" s="12">
        <v>13</v>
      </c>
      <c r="G29" s="6"/>
      <c r="H29" s="7">
        <v>35</v>
      </c>
      <c r="I29" s="7"/>
      <c r="J29" s="7">
        <f>F29*H29</f>
        <v>455</v>
      </c>
      <c r="K29" s="7">
        <f>J29</f>
        <v>455</v>
      </c>
    </row>
    <row r="30" spans="1:11" s="14" customFormat="1" ht="15.75" x14ac:dyDescent="0.25">
      <c r="A30" s="61"/>
      <c r="B30" s="59"/>
      <c r="C30" s="3" t="s">
        <v>19</v>
      </c>
      <c r="D30" s="4" t="s">
        <v>12</v>
      </c>
      <c r="E30" s="8">
        <v>4</v>
      </c>
      <c r="F30" s="12">
        <v>7</v>
      </c>
      <c r="G30" s="6"/>
      <c r="H30" s="7">
        <v>35</v>
      </c>
      <c r="I30" s="7"/>
      <c r="J30" s="7">
        <f>F30*H30</f>
        <v>245</v>
      </c>
      <c r="K30" s="7">
        <f>J30</f>
        <v>245</v>
      </c>
    </row>
    <row r="31" spans="1:11" s="14" customFormat="1" ht="15.75" x14ac:dyDescent="0.25">
      <c r="A31" s="61"/>
      <c r="B31" s="59"/>
      <c r="C31" s="3" t="s">
        <v>19</v>
      </c>
      <c r="D31" s="4" t="s">
        <v>13</v>
      </c>
      <c r="E31" s="8">
        <v>40</v>
      </c>
      <c r="F31" s="12">
        <v>67</v>
      </c>
      <c r="G31" s="6"/>
      <c r="H31" s="7">
        <v>35</v>
      </c>
      <c r="I31" s="7"/>
      <c r="J31" s="7">
        <f>F31*H31</f>
        <v>2345</v>
      </c>
      <c r="K31" s="7">
        <f>J31</f>
        <v>2345</v>
      </c>
    </row>
    <row r="32" spans="1:11" s="14" customFormat="1" ht="15.75" x14ac:dyDescent="0.25">
      <c r="A32" s="61"/>
      <c r="B32" s="59"/>
      <c r="C32" s="3" t="s">
        <v>19</v>
      </c>
      <c r="D32" s="4" t="s">
        <v>14</v>
      </c>
      <c r="E32" s="8">
        <v>32</v>
      </c>
      <c r="F32" s="12">
        <v>58</v>
      </c>
      <c r="G32" s="6"/>
      <c r="H32" s="7">
        <v>35</v>
      </c>
      <c r="I32" s="7"/>
      <c r="J32" s="7">
        <f>F32*H32</f>
        <v>2030</v>
      </c>
      <c r="K32" s="7">
        <f>J32</f>
        <v>2030</v>
      </c>
    </row>
    <row r="33" spans="1:11" s="14" customFormat="1" ht="15.75" x14ac:dyDescent="0.25">
      <c r="A33" s="61"/>
      <c r="B33" s="59"/>
      <c r="C33" s="3" t="s">
        <v>19</v>
      </c>
      <c r="D33" s="4" t="s">
        <v>15</v>
      </c>
      <c r="E33" s="8">
        <v>2</v>
      </c>
      <c r="F33" s="9"/>
      <c r="G33" s="7">
        <v>51</v>
      </c>
      <c r="H33" s="7"/>
      <c r="I33" s="7">
        <f>E33*G33</f>
        <v>102</v>
      </c>
      <c r="J33" s="11"/>
      <c r="K33" s="7">
        <f>I33</f>
        <v>102</v>
      </c>
    </row>
    <row r="34" spans="1:11" s="14" customFormat="1" ht="15.75" x14ac:dyDescent="0.25">
      <c r="A34" s="61"/>
      <c r="B34" s="59"/>
      <c r="C34" s="10" t="s">
        <v>20</v>
      </c>
      <c r="D34" s="4" t="s">
        <v>13</v>
      </c>
      <c r="E34" s="8">
        <v>5</v>
      </c>
      <c r="F34" s="12">
        <v>8</v>
      </c>
      <c r="G34" s="6"/>
      <c r="H34" s="7">
        <v>35</v>
      </c>
      <c r="I34" s="11"/>
      <c r="J34" s="7">
        <f>F34*H34</f>
        <v>280</v>
      </c>
      <c r="K34" s="7">
        <f>J34</f>
        <v>280</v>
      </c>
    </row>
    <row r="35" spans="1:11" s="14" customFormat="1" ht="15.75" x14ac:dyDescent="0.25">
      <c r="A35" s="61"/>
      <c r="B35" s="59"/>
      <c r="C35" s="10" t="s">
        <v>20</v>
      </c>
      <c r="D35" s="4" t="s">
        <v>14</v>
      </c>
      <c r="E35" s="8">
        <v>3</v>
      </c>
      <c r="F35" s="12">
        <v>5</v>
      </c>
      <c r="G35" s="6"/>
      <c r="H35" s="7">
        <v>35</v>
      </c>
      <c r="I35" s="11"/>
      <c r="J35" s="7">
        <f>F35*H35</f>
        <v>175</v>
      </c>
      <c r="K35" s="7">
        <f>J35</f>
        <v>175</v>
      </c>
    </row>
    <row r="36" spans="1:11" s="14" customFormat="1" ht="15.75" x14ac:dyDescent="0.25">
      <c r="A36" s="61"/>
      <c r="B36" s="59"/>
      <c r="C36" s="10" t="s">
        <v>22</v>
      </c>
      <c r="D36" s="4" t="s">
        <v>13</v>
      </c>
      <c r="E36" s="8">
        <v>2</v>
      </c>
      <c r="F36" s="12">
        <v>3</v>
      </c>
      <c r="G36" s="6"/>
      <c r="H36" s="7">
        <v>35</v>
      </c>
      <c r="I36" s="11"/>
      <c r="J36" s="7">
        <f>F36*H36</f>
        <v>105</v>
      </c>
      <c r="K36" s="7">
        <f>J36</f>
        <v>105</v>
      </c>
    </row>
    <row r="37" spans="1:11" s="14" customFormat="1" ht="15.75" x14ac:dyDescent="0.25">
      <c r="A37" s="61"/>
      <c r="B37" s="59"/>
      <c r="C37" s="10" t="s">
        <v>22</v>
      </c>
      <c r="D37" s="4" t="s">
        <v>14</v>
      </c>
      <c r="E37" s="8">
        <v>2</v>
      </c>
      <c r="F37" s="12">
        <v>4</v>
      </c>
      <c r="G37" s="6"/>
      <c r="H37" s="7">
        <v>35</v>
      </c>
      <c r="I37" s="11"/>
      <c r="J37" s="7">
        <f>F37*H37</f>
        <v>140</v>
      </c>
      <c r="K37" s="7">
        <f>J37</f>
        <v>140</v>
      </c>
    </row>
    <row r="38" spans="1:11" s="14" customFormat="1" ht="15.75" x14ac:dyDescent="0.25">
      <c r="A38" s="61"/>
      <c r="B38" s="59"/>
      <c r="C38" s="10" t="s">
        <v>21</v>
      </c>
      <c r="D38" s="4" t="s">
        <v>14</v>
      </c>
      <c r="E38" s="8">
        <v>1</v>
      </c>
      <c r="F38" s="12">
        <v>2</v>
      </c>
      <c r="G38" s="6"/>
      <c r="H38" s="7">
        <v>32</v>
      </c>
      <c r="I38" s="11"/>
      <c r="J38" s="7">
        <f>F38*H38</f>
        <v>64</v>
      </c>
      <c r="K38" s="7">
        <f>J38</f>
        <v>64</v>
      </c>
    </row>
    <row r="39" spans="1:11" s="14" customFormat="1" ht="15.75" x14ac:dyDescent="0.25">
      <c r="A39" s="61"/>
      <c r="B39" s="59"/>
      <c r="C39" s="36"/>
      <c r="D39" s="22" t="s">
        <v>16</v>
      </c>
      <c r="E39" s="26">
        <v>233</v>
      </c>
      <c r="F39" s="26">
        <v>355</v>
      </c>
      <c r="G39" s="27"/>
      <c r="H39" s="27"/>
      <c r="I39" s="28"/>
      <c r="J39" s="28"/>
      <c r="K39" s="28">
        <f>SUM(K21:K38)</f>
        <v>14483</v>
      </c>
    </row>
    <row r="40" spans="1:11" s="14" customFormat="1" ht="15.75" x14ac:dyDescent="0.25">
      <c r="A40" s="61"/>
      <c r="B40" s="58" t="s">
        <v>27</v>
      </c>
      <c r="C40" s="3" t="s">
        <v>17</v>
      </c>
      <c r="D40" s="4" t="s">
        <v>18</v>
      </c>
      <c r="E40" s="8">
        <v>4</v>
      </c>
      <c r="F40" s="12">
        <v>7</v>
      </c>
      <c r="G40" s="6"/>
      <c r="H40" s="7">
        <v>35</v>
      </c>
      <c r="I40" s="7"/>
      <c r="J40" s="7">
        <f>F40*H40</f>
        <v>245</v>
      </c>
      <c r="K40" s="7">
        <f>J40</f>
        <v>245</v>
      </c>
    </row>
    <row r="41" spans="1:11" s="14" customFormat="1" ht="15.75" x14ac:dyDescent="0.25">
      <c r="A41" s="61"/>
      <c r="B41" s="59"/>
      <c r="C41" s="3" t="s">
        <v>17</v>
      </c>
      <c r="D41" s="4" t="s">
        <v>13</v>
      </c>
      <c r="E41" s="8">
        <v>7</v>
      </c>
      <c r="F41" s="12">
        <v>12</v>
      </c>
      <c r="G41" s="6"/>
      <c r="H41" s="7">
        <v>35</v>
      </c>
      <c r="I41" s="7"/>
      <c r="J41" s="7">
        <f>F41*H41</f>
        <v>420</v>
      </c>
      <c r="K41" s="7">
        <f>J41</f>
        <v>420</v>
      </c>
    </row>
    <row r="42" spans="1:11" s="14" customFormat="1" ht="15.75" x14ac:dyDescent="0.25">
      <c r="A42" s="61"/>
      <c r="B42" s="59"/>
      <c r="C42" s="3" t="s">
        <v>17</v>
      </c>
      <c r="D42" s="4" t="s">
        <v>14</v>
      </c>
      <c r="E42" s="8">
        <v>4</v>
      </c>
      <c r="F42" s="12">
        <v>7</v>
      </c>
      <c r="G42" s="6"/>
      <c r="H42" s="7">
        <v>35</v>
      </c>
      <c r="I42" s="7"/>
      <c r="J42" s="7">
        <f>F42*H42</f>
        <v>245</v>
      </c>
      <c r="K42" s="7">
        <f>J42</f>
        <v>245</v>
      </c>
    </row>
    <row r="43" spans="1:11" s="14" customFormat="1" ht="15.75" x14ac:dyDescent="0.25">
      <c r="A43" s="61"/>
      <c r="B43" s="60"/>
      <c r="C43" s="17"/>
      <c r="D43" s="18" t="s">
        <v>16</v>
      </c>
      <c r="E43" s="19">
        <v>15</v>
      </c>
      <c r="F43" s="19">
        <v>26</v>
      </c>
      <c r="G43" s="20"/>
      <c r="H43" s="20"/>
      <c r="I43" s="21"/>
      <c r="J43" s="21"/>
      <c r="K43" s="21">
        <f>SUM(K40:K42)</f>
        <v>910</v>
      </c>
    </row>
    <row r="44" spans="1:11" s="14" customFormat="1" ht="15.75" x14ac:dyDescent="0.25">
      <c r="A44" s="61"/>
      <c r="B44" s="58" t="s">
        <v>28</v>
      </c>
      <c r="C44" s="3" t="s">
        <v>17</v>
      </c>
      <c r="D44" s="4" t="s">
        <v>23</v>
      </c>
      <c r="E44" s="8">
        <v>2</v>
      </c>
      <c r="F44" s="9"/>
      <c r="G44" s="33">
        <v>133</v>
      </c>
      <c r="H44" s="7"/>
      <c r="I44" s="7">
        <f>E44*G44</f>
        <v>266</v>
      </c>
      <c r="J44" s="7"/>
      <c r="K44" s="7">
        <f>I44</f>
        <v>266</v>
      </c>
    </row>
    <row r="45" spans="1:11" s="14" customFormat="1" ht="15.75" x14ac:dyDescent="0.25">
      <c r="A45" s="61"/>
      <c r="B45" s="59"/>
      <c r="C45" s="3" t="s">
        <v>17</v>
      </c>
      <c r="D45" s="4" t="s">
        <v>24</v>
      </c>
      <c r="E45" s="8">
        <v>4</v>
      </c>
      <c r="F45" s="9"/>
      <c r="G45" s="7">
        <v>123</v>
      </c>
      <c r="H45" s="7"/>
      <c r="I45" s="7">
        <f>E45*G45</f>
        <v>492</v>
      </c>
      <c r="J45" s="7"/>
      <c r="K45" s="7">
        <f>I45</f>
        <v>492</v>
      </c>
    </row>
    <row r="46" spans="1:11" s="14" customFormat="1" ht="15.75" x14ac:dyDescent="0.25">
      <c r="A46" s="61"/>
      <c r="B46" s="59"/>
      <c r="C46" s="3" t="s">
        <v>17</v>
      </c>
      <c r="D46" s="4" t="s">
        <v>18</v>
      </c>
      <c r="E46" s="8">
        <v>22</v>
      </c>
      <c r="F46" s="12">
        <v>37</v>
      </c>
      <c r="G46" s="6"/>
      <c r="H46" s="7">
        <v>35</v>
      </c>
      <c r="I46" s="7"/>
      <c r="J46" s="7">
        <f>F46*H46</f>
        <v>1295</v>
      </c>
      <c r="K46" s="7">
        <f>J46</f>
        <v>1295</v>
      </c>
    </row>
    <row r="47" spans="1:11" s="14" customFormat="1" ht="15.75" x14ac:dyDescent="0.25">
      <c r="A47" s="61"/>
      <c r="B47" s="59"/>
      <c r="C47" s="3" t="s">
        <v>17</v>
      </c>
      <c r="D47" s="4" t="s">
        <v>13</v>
      </c>
      <c r="E47" s="8">
        <v>100</v>
      </c>
      <c r="F47" s="12">
        <v>167</v>
      </c>
      <c r="G47" s="6"/>
      <c r="H47" s="7">
        <v>35</v>
      </c>
      <c r="I47" s="7"/>
      <c r="J47" s="7">
        <f>F47*H47</f>
        <v>5845</v>
      </c>
      <c r="K47" s="7">
        <f>J47</f>
        <v>5845</v>
      </c>
    </row>
    <row r="48" spans="1:11" s="14" customFormat="1" ht="15.75" x14ac:dyDescent="0.25">
      <c r="A48" s="61"/>
      <c r="B48" s="59"/>
      <c r="C48" s="3" t="s">
        <v>17</v>
      </c>
      <c r="D48" s="4" t="s">
        <v>14</v>
      </c>
      <c r="E48" s="8">
        <v>47</v>
      </c>
      <c r="F48" s="12">
        <v>85</v>
      </c>
      <c r="G48" s="6"/>
      <c r="H48" s="7">
        <v>35</v>
      </c>
      <c r="I48" s="7"/>
      <c r="J48" s="7">
        <f>F48*H48</f>
        <v>2975</v>
      </c>
      <c r="K48" s="7">
        <f>J48</f>
        <v>2975</v>
      </c>
    </row>
    <row r="49" spans="1:11" s="14" customFormat="1" ht="15.75" x14ac:dyDescent="0.25">
      <c r="A49" s="61"/>
      <c r="B49" s="59"/>
      <c r="C49" s="3" t="s">
        <v>17</v>
      </c>
      <c r="D49" s="4" t="s">
        <v>15</v>
      </c>
      <c r="E49" s="8">
        <v>1</v>
      </c>
      <c r="F49" s="9"/>
      <c r="G49" s="7">
        <v>63</v>
      </c>
      <c r="H49" s="7"/>
      <c r="I49" s="7">
        <f>E49*G49</f>
        <v>63</v>
      </c>
      <c r="J49" s="7"/>
      <c r="K49" s="7">
        <f>I49</f>
        <v>63</v>
      </c>
    </row>
    <row r="50" spans="1:11" s="14" customFormat="1" ht="15.75" x14ac:dyDescent="0.25">
      <c r="A50" s="61"/>
      <c r="B50" s="60"/>
      <c r="C50" s="17"/>
      <c r="D50" s="18" t="s">
        <v>16</v>
      </c>
      <c r="E50" s="19">
        <v>176</v>
      </c>
      <c r="F50" s="19">
        <v>289</v>
      </c>
      <c r="G50" s="20"/>
      <c r="H50" s="20"/>
      <c r="I50" s="21"/>
      <c r="J50" s="21"/>
      <c r="K50" s="21">
        <f>SUM(K44:K49)</f>
        <v>10936</v>
      </c>
    </row>
    <row r="51" spans="1:11" s="14" customFormat="1" ht="15.75" x14ac:dyDescent="0.25">
      <c r="A51" s="61"/>
      <c r="B51" s="58" t="s">
        <v>29</v>
      </c>
      <c r="C51" s="3" t="s">
        <v>17</v>
      </c>
      <c r="D51" s="4" t="s">
        <v>24</v>
      </c>
      <c r="E51" s="8">
        <v>1</v>
      </c>
      <c r="F51" s="9"/>
      <c r="G51" s="7">
        <v>123</v>
      </c>
      <c r="H51" s="7"/>
      <c r="I51" s="7">
        <f>E51*G51</f>
        <v>123</v>
      </c>
      <c r="J51" s="7"/>
      <c r="K51" s="7">
        <f>I51</f>
        <v>123</v>
      </c>
    </row>
    <row r="52" spans="1:11" s="14" customFormat="1" ht="15.75" x14ac:dyDescent="0.25">
      <c r="A52" s="61"/>
      <c r="B52" s="59"/>
      <c r="C52" s="3" t="s">
        <v>17</v>
      </c>
      <c r="D52" s="4" t="s">
        <v>18</v>
      </c>
      <c r="E52" s="8">
        <v>20</v>
      </c>
      <c r="F52" s="12">
        <v>33</v>
      </c>
      <c r="G52" s="6"/>
      <c r="H52" s="7">
        <v>35</v>
      </c>
      <c r="I52" s="7"/>
      <c r="J52" s="7">
        <f>F52*H52</f>
        <v>1155</v>
      </c>
      <c r="K52" s="7">
        <f>J52</f>
        <v>1155</v>
      </c>
    </row>
    <row r="53" spans="1:11" s="14" customFormat="1" ht="15.75" x14ac:dyDescent="0.25">
      <c r="A53" s="61"/>
      <c r="B53" s="59"/>
      <c r="C53" s="3" t="s">
        <v>17</v>
      </c>
      <c r="D53" s="4" t="s">
        <v>12</v>
      </c>
      <c r="E53" s="8">
        <v>6</v>
      </c>
      <c r="F53" s="12">
        <v>10</v>
      </c>
      <c r="G53" s="6"/>
      <c r="H53" s="7">
        <v>35</v>
      </c>
      <c r="I53" s="7"/>
      <c r="J53" s="7">
        <f>F53*H53</f>
        <v>350</v>
      </c>
      <c r="K53" s="7">
        <f>J53</f>
        <v>350</v>
      </c>
    </row>
    <row r="54" spans="1:11" s="14" customFormat="1" ht="15.75" x14ac:dyDescent="0.25">
      <c r="A54" s="61"/>
      <c r="B54" s="59"/>
      <c r="C54" s="3" t="s">
        <v>17</v>
      </c>
      <c r="D54" s="4" t="s">
        <v>13</v>
      </c>
      <c r="E54" s="8">
        <v>66</v>
      </c>
      <c r="F54" s="12">
        <v>110</v>
      </c>
      <c r="G54" s="6"/>
      <c r="H54" s="7">
        <v>35</v>
      </c>
      <c r="I54" s="7"/>
      <c r="J54" s="7">
        <f>F54*H54</f>
        <v>3850</v>
      </c>
      <c r="K54" s="7">
        <f>J54</f>
        <v>3850</v>
      </c>
    </row>
    <row r="55" spans="1:11" s="14" customFormat="1" ht="15.75" x14ac:dyDescent="0.25">
      <c r="A55" s="61"/>
      <c r="B55" s="59"/>
      <c r="C55" s="3" t="s">
        <v>17</v>
      </c>
      <c r="D55" s="4" t="s">
        <v>14</v>
      </c>
      <c r="E55" s="8">
        <v>57</v>
      </c>
      <c r="F55" s="12">
        <v>104</v>
      </c>
      <c r="G55" s="6"/>
      <c r="H55" s="7">
        <v>35</v>
      </c>
      <c r="I55" s="7"/>
      <c r="J55" s="7">
        <f>F55*H55</f>
        <v>3640</v>
      </c>
      <c r="K55" s="7">
        <f>J55</f>
        <v>3640</v>
      </c>
    </row>
    <row r="56" spans="1:11" s="14" customFormat="1" ht="15.75" x14ac:dyDescent="0.25">
      <c r="A56" s="61"/>
      <c r="B56" s="59"/>
      <c r="C56" s="3" t="s">
        <v>19</v>
      </c>
      <c r="D56" s="4" t="s">
        <v>23</v>
      </c>
      <c r="E56" s="8">
        <v>1</v>
      </c>
      <c r="F56" s="9"/>
      <c r="G56" s="7">
        <v>65</v>
      </c>
      <c r="H56" s="7"/>
      <c r="I56" s="7">
        <f>E56*G56</f>
        <v>65</v>
      </c>
      <c r="J56" s="7"/>
      <c r="K56" s="7">
        <f>I56</f>
        <v>65</v>
      </c>
    </row>
    <row r="57" spans="1:11" s="14" customFormat="1" ht="15.75" x14ac:dyDescent="0.25">
      <c r="A57" s="61"/>
      <c r="B57" s="59"/>
      <c r="C57" s="3" t="s">
        <v>19</v>
      </c>
      <c r="D57" s="4" t="s">
        <v>24</v>
      </c>
      <c r="E57" s="8">
        <v>2</v>
      </c>
      <c r="F57" s="9"/>
      <c r="G57" s="7">
        <v>65</v>
      </c>
      <c r="H57" s="7"/>
      <c r="I57" s="7">
        <f>E57*G57</f>
        <v>130</v>
      </c>
      <c r="J57" s="7"/>
      <c r="K57" s="7">
        <f>I57</f>
        <v>130</v>
      </c>
    </row>
    <row r="58" spans="1:11" s="14" customFormat="1" ht="15.75" x14ac:dyDescent="0.25">
      <c r="A58" s="61"/>
      <c r="B58" s="59"/>
      <c r="C58" s="3" t="s">
        <v>19</v>
      </c>
      <c r="D58" s="4" t="s">
        <v>18</v>
      </c>
      <c r="E58" s="8">
        <v>9</v>
      </c>
      <c r="F58" s="12">
        <v>15</v>
      </c>
      <c r="G58" s="6"/>
      <c r="H58" s="7">
        <v>35</v>
      </c>
      <c r="I58" s="7"/>
      <c r="J58" s="7">
        <f>F58*H58</f>
        <v>525</v>
      </c>
      <c r="K58" s="7">
        <f>J58</f>
        <v>525</v>
      </c>
    </row>
    <row r="59" spans="1:11" s="14" customFormat="1" ht="15.75" x14ac:dyDescent="0.25">
      <c r="A59" s="61"/>
      <c r="B59" s="59"/>
      <c r="C59" s="3" t="s">
        <v>19</v>
      </c>
      <c r="D59" s="4" t="s">
        <v>12</v>
      </c>
      <c r="E59" s="8">
        <v>2</v>
      </c>
      <c r="F59" s="12">
        <v>3</v>
      </c>
      <c r="G59" s="6"/>
      <c r="H59" s="7">
        <v>35</v>
      </c>
      <c r="I59" s="7"/>
      <c r="J59" s="7">
        <f>F59*H59</f>
        <v>105</v>
      </c>
      <c r="K59" s="7">
        <f>J59</f>
        <v>105</v>
      </c>
    </row>
    <row r="60" spans="1:11" s="14" customFormat="1" ht="15.75" x14ac:dyDescent="0.25">
      <c r="A60" s="61"/>
      <c r="B60" s="59"/>
      <c r="C60" s="3" t="s">
        <v>19</v>
      </c>
      <c r="D60" s="4" t="s">
        <v>13</v>
      </c>
      <c r="E60" s="8">
        <v>39</v>
      </c>
      <c r="F60" s="12">
        <v>65</v>
      </c>
      <c r="G60" s="6"/>
      <c r="H60" s="7">
        <v>35</v>
      </c>
      <c r="I60" s="7"/>
      <c r="J60" s="7">
        <f>F60*H60</f>
        <v>2275</v>
      </c>
      <c r="K60" s="7">
        <f>J60</f>
        <v>2275</v>
      </c>
    </row>
    <row r="61" spans="1:11" s="14" customFormat="1" ht="15.75" x14ac:dyDescent="0.25">
      <c r="A61" s="61"/>
      <c r="B61" s="59"/>
      <c r="C61" s="3" t="s">
        <v>19</v>
      </c>
      <c r="D61" s="4" t="s">
        <v>14</v>
      </c>
      <c r="E61" s="8">
        <v>30</v>
      </c>
      <c r="F61" s="12">
        <v>55</v>
      </c>
      <c r="G61" s="6"/>
      <c r="H61" s="7">
        <v>35</v>
      </c>
      <c r="I61" s="7"/>
      <c r="J61" s="7">
        <f>F61*H61</f>
        <v>1925</v>
      </c>
      <c r="K61" s="7">
        <f>J61</f>
        <v>1925</v>
      </c>
    </row>
    <row r="62" spans="1:11" s="14" customFormat="1" ht="15.75" x14ac:dyDescent="0.25">
      <c r="A62" s="61"/>
      <c r="B62" s="60"/>
      <c r="C62" s="17"/>
      <c r="D62" s="18" t="s">
        <v>16</v>
      </c>
      <c r="E62" s="19">
        <v>233</v>
      </c>
      <c r="F62" s="19">
        <v>395</v>
      </c>
      <c r="G62" s="20"/>
      <c r="H62" s="20"/>
      <c r="I62" s="21"/>
      <c r="J62" s="21"/>
      <c r="K62" s="21">
        <f>SUM(K51:K61)</f>
        <v>14143</v>
      </c>
    </row>
    <row r="63" spans="1:11" s="14" customFormat="1" ht="15.75" x14ac:dyDescent="0.25">
      <c r="A63" s="61"/>
      <c r="B63" s="58" t="s">
        <v>30</v>
      </c>
      <c r="C63" s="3" t="s">
        <v>19</v>
      </c>
      <c r="D63" s="4" t="s">
        <v>23</v>
      </c>
      <c r="E63" s="8">
        <v>1</v>
      </c>
      <c r="F63" s="9"/>
      <c r="G63" s="7">
        <v>65</v>
      </c>
      <c r="H63" s="7"/>
      <c r="I63" s="7">
        <f>E63*G63</f>
        <v>65</v>
      </c>
      <c r="J63" s="7"/>
      <c r="K63" s="7">
        <f>I63</f>
        <v>65</v>
      </c>
    </row>
    <row r="64" spans="1:11" s="14" customFormat="1" ht="15.75" x14ac:dyDescent="0.25">
      <c r="A64" s="61"/>
      <c r="B64" s="59"/>
      <c r="C64" s="3" t="s">
        <v>19</v>
      </c>
      <c r="D64" s="4" t="s">
        <v>24</v>
      </c>
      <c r="E64" s="8">
        <v>1</v>
      </c>
      <c r="F64" s="9"/>
      <c r="G64" s="7">
        <v>65</v>
      </c>
      <c r="H64" s="7"/>
      <c r="I64" s="7">
        <f>E64*G64</f>
        <v>65</v>
      </c>
      <c r="J64" s="7"/>
      <c r="K64" s="7">
        <f>I64</f>
        <v>65</v>
      </c>
    </row>
    <row r="65" spans="1:11" s="14" customFormat="1" ht="15.75" x14ac:dyDescent="0.25">
      <c r="A65" s="61"/>
      <c r="B65" s="59"/>
      <c r="C65" s="3" t="s">
        <v>19</v>
      </c>
      <c r="D65" s="4" t="s">
        <v>18</v>
      </c>
      <c r="E65" s="8">
        <v>2</v>
      </c>
      <c r="F65" s="12">
        <v>3</v>
      </c>
      <c r="G65" s="6"/>
      <c r="H65" s="7">
        <v>35</v>
      </c>
      <c r="I65" s="7"/>
      <c r="J65" s="7">
        <f>F65*H65</f>
        <v>105</v>
      </c>
      <c r="K65" s="7">
        <f>J65</f>
        <v>105</v>
      </c>
    </row>
    <row r="66" spans="1:11" s="14" customFormat="1" ht="15.75" x14ac:dyDescent="0.25">
      <c r="A66" s="61"/>
      <c r="B66" s="59"/>
      <c r="C66" s="3" t="s">
        <v>19</v>
      </c>
      <c r="D66" s="4" t="s">
        <v>12</v>
      </c>
      <c r="E66" s="8">
        <v>1</v>
      </c>
      <c r="F66" s="12">
        <v>2</v>
      </c>
      <c r="G66" s="6"/>
      <c r="H66" s="7">
        <v>35</v>
      </c>
      <c r="I66" s="7"/>
      <c r="J66" s="7">
        <f>F66*H66</f>
        <v>70</v>
      </c>
      <c r="K66" s="7">
        <f>J66</f>
        <v>70</v>
      </c>
    </row>
    <row r="67" spans="1:11" s="14" customFormat="1" ht="15.75" x14ac:dyDescent="0.25">
      <c r="A67" s="61"/>
      <c r="B67" s="59"/>
      <c r="C67" s="3" t="s">
        <v>19</v>
      </c>
      <c r="D67" s="4" t="s">
        <v>13</v>
      </c>
      <c r="E67" s="8">
        <v>8</v>
      </c>
      <c r="F67" s="12">
        <v>13</v>
      </c>
      <c r="G67" s="6"/>
      <c r="H67" s="7">
        <v>35</v>
      </c>
      <c r="I67" s="7"/>
      <c r="J67" s="7">
        <f>F67*H67</f>
        <v>455</v>
      </c>
      <c r="K67" s="7">
        <f>J67</f>
        <v>455</v>
      </c>
    </row>
    <row r="68" spans="1:11" s="14" customFormat="1" ht="15.75" x14ac:dyDescent="0.25">
      <c r="A68" s="61"/>
      <c r="B68" s="59"/>
      <c r="C68" s="3" t="s">
        <v>19</v>
      </c>
      <c r="D68" s="4" t="s">
        <v>14</v>
      </c>
      <c r="E68" s="8">
        <v>13</v>
      </c>
      <c r="F68" s="12">
        <v>24</v>
      </c>
      <c r="G68" s="6"/>
      <c r="H68" s="7">
        <v>35</v>
      </c>
      <c r="I68" s="7"/>
      <c r="J68" s="7">
        <f>F68*H68</f>
        <v>840</v>
      </c>
      <c r="K68" s="7">
        <f>J68</f>
        <v>840</v>
      </c>
    </row>
    <row r="69" spans="1:11" s="14" customFormat="1" ht="15.75" x14ac:dyDescent="0.25">
      <c r="A69" s="61"/>
      <c r="B69" s="60"/>
      <c r="C69" s="17"/>
      <c r="D69" s="18" t="s">
        <v>16</v>
      </c>
      <c r="E69" s="19">
        <v>26</v>
      </c>
      <c r="F69" s="19">
        <v>42</v>
      </c>
      <c r="G69" s="20"/>
      <c r="H69" s="20"/>
      <c r="I69" s="21"/>
      <c r="J69" s="21"/>
      <c r="K69" s="21">
        <f>SUM(K63:K68)</f>
        <v>1600</v>
      </c>
    </row>
    <row r="70" spans="1:11" s="14" customFormat="1" ht="15.75" x14ac:dyDescent="0.25">
      <c r="A70" s="61"/>
      <c r="B70" s="59" t="s">
        <v>26</v>
      </c>
      <c r="C70" s="29" t="s">
        <v>17</v>
      </c>
      <c r="D70" s="30" t="s">
        <v>10</v>
      </c>
      <c r="E70" s="37">
        <v>1</v>
      </c>
      <c r="F70" s="37"/>
      <c r="G70" s="33">
        <v>253</v>
      </c>
      <c r="H70" s="38"/>
      <c r="I70" s="33">
        <f>E70*G70</f>
        <v>253</v>
      </c>
      <c r="J70" s="33"/>
      <c r="K70" s="33">
        <f>I70</f>
        <v>253</v>
      </c>
    </row>
    <row r="71" spans="1:11" s="14" customFormat="1" ht="15.75" x14ac:dyDescent="0.25">
      <c r="A71" s="61"/>
      <c r="B71" s="59"/>
      <c r="C71" s="3" t="s">
        <v>17</v>
      </c>
      <c r="D71" s="15" t="s">
        <v>11</v>
      </c>
      <c r="E71" s="5">
        <v>2</v>
      </c>
      <c r="F71" s="8"/>
      <c r="G71" s="7">
        <v>193</v>
      </c>
      <c r="H71" s="6"/>
      <c r="I71" s="7">
        <f>E71*G71</f>
        <v>386</v>
      </c>
      <c r="J71" s="7"/>
      <c r="K71" s="7">
        <f>I71</f>
        <v>386</v>
      </c>
    </row>
    <row r="72" spans="1:11" s="14" customFormat="1" ht="15.75" x14ac:dyDescent="0.25">
      <c r="A72" s="61"/>
      <c r="B72" s="59"/>
      <c r="C72" s="3" t="s">
        <v>17</v>
      </c>
      <c r="D72" s="15" t="s">
        <v>23</v>
      </c>
      <c r="E72" s="5">
        <v>11</v>
      </c>
      <c r="F72" s="8"/>
      <c r="G72" s="33">
        <v>133</v>
      </c>
      <c r="H72" s="6"/>
      <c r="I72" s="7">
        <f>E72*G72</f>
        <v>1463</v>
      </c>
      <c r="J72" s="7"/>
      <c r="K72" s="7">
        <f>I72</f>
        <v>1463</v>
      </c>
    </row>
    <row r="73" spans="1:11" s="14" customFormat="1" ht="15.75" x14ac:dyDescent="0.25">
      <c r="A73" s="61"/>
      <c r="B73" s="59"/>
      <c r="C73" s="3" t="s">
        <v>17</v>
      </c>
      <c r="D73" s="15" t="s">
        <v>24</v>
      </c>
      <c r="E73" s="5">
        <v>27</v>
      </c>
      <c r="F73" s="8"/>
      <c r="G73" s="7">
        <v>123</v>
      </c>
      <c r="H73" s="6"/>
      <c r="I73" s="7">
        <f>E73*G73</f>
        <v>3321</v>
      </c>
      <c r="J73" s="7"/>
      <c r="K73" s="7">
        <f>I73</f>
        <v>3321</v>
      </c>
    </row>
    <row r="74" spans="1:11" s="14" customFormat="1" ht="15.75" x14ac:dyDescent="0.25">
      <c r="A74" s="61"/>
      <c r="B74" s="59"/>
      <c r="C74" s="3" t="s">
        <v>17</v>
      </c>
      <c r="D74" s="4" t="s">
        <v>18</v>
      </c>
      <c r="E74" s="5">
        <v>1</v>
      </c>
      <c r="F74" s="12">
        <v>2</v>
      </c>
      <c r="G74" s="6"/>
      <c r="H74" s="7">
        <v>35</v>
      </c>
      <c r="I74" s="7"/>
      <c r="J74" s="7">
        <f>F74*H74</f>
        <v>70</v>
      </c>
      <c r="K74" s="7">
        <f>J74</f>
        <v>70</v>
      </c>
    </row>
    <row r="75" spans="1:11" s="14" customFormat="1" ht="17.25" customHeight="1" x14ac:dyDescent="0.25">
      <c r="A75" s="61"/>
      <c r="B75" s="59"/>
      <c r="C75" s="3" t="s">
        <v>17</v>
      </c>
      <c r="D75" s="4" t="s">
        <v>12</v>
      </c>
      <c r="E75" s="5">
        <v>6</v>
      </c>
      <c r="F75" s="12">
        <v>10</v>
      </c>
      <c r="G75" s="6"/>
      <c r="H75" s="7">
        <v>35</v>
      </c>
      <c r="I75" s="7"/>
      <c r="J75" s="7">
        <f>F75*H75</f>
        <v>350</v>
      </c>
      <c r="K75" s="7">
        <f>J75</f>
        <v>350</v>
      </c>
    </row>
    <row r="76" spans="1:11" s="14" customFormat="1" ht="15.75" x14ac:dyDescent="0.25">
      <c r="A76" s="61"/>
      <c r="B76" s="59"/>
      <c r="C76" s="3" t="s">
        <v>17</v>
      </c>
      <c r="D76" s="4" t="s">
        <v>13</v>
      </c>
      <c r="E76" s="8">
        <v>91</v>
      </c>
      <c r="F76" s="12">
        <v>152</v>
      </c>
      <c r="G76" s="6"/>
      <c r="H76" s="7">
        <v>35</v>
      </c>
      <c r="I76" s="7"/>
      <c r="J76" s="7">
        <f>F76*H76</f>
        <v>5320</v>
      </c>
      <c r="K76" s="7">
        <f>J76</f>
        <v>5320</v>
      </c>
    </row>
    <row r="77" spans="1:11" s="14" customFormat="1" ht="15.75" x14ac:dyDescent="0.25">
      <c r="A77" s="61"/>
      <c r="B77" s="59"/>
      <c r="C77" s="3" t="s">
        <v>17</v>
      </c>
      <c r="D77" s="4" t="s">
        <v>14</v>
      </c>
      <c r="E77" s="8">
        <v>53</v>
      </c>
      <c r="F77" s="12">
        <v>96</v>
      </c>
      <c r="G77" s="6"/>
      <c r="H77" s="7">
        <v>35</v>
      </c>
      <c r="I77" s="7"/>
      <c r="J77" s="7">
        <f>F77*H77</f>
        <v>3360</v>
      </c>
      <c r="K77" s="7">
        <f>J77</f>
        <v>3360</v>
      </c>
    </row>
    <row r="78" spans="1:11" s="14" customFormat="1" ht="15.75" x14ac:dyDescent="0.25">
      <c r="A78" s="61"/>
      <c r="B78" s="59"/>
      <c r="C78" s="3" t="s">
        <v>17</v>
      </c>
      <c r="D78" s="4" t="s">
        <v>15</v>
      </c>
      <c r="E78" s="8">
        <v>9</v>
      </c>
      <c r="F78" s="9"/>
      <c r="G78" s="7">
        <v>63</v>
      </c>
      <c r="H78" s="7"/>
      <c r="I78" s="7">
        <f>E78*G78</f>
        <v>567</v>
      </c>
      <c r="J78" s="7"/>
      <c r="K78" s="7">
        <f>I78</f>
        <v>567</v>
      </c>
    </row>
    <row r="79" spans="1:11" s="14" customFormat="1" ht="15.75" x14ac:dyDescent="0.25">
      <c r="A79" s="61"/>
      <c r="B79" s="59"/>
      <c r="C79" s="3" t="s">
        <v>19</v>
      </c>
      <c r="D79" s="15" t="s">
        <v>23</v>
      </c>
      <c r="E79" s="8">
        <v>13</v>
      </c>
      <c r="F79" s="9"/>
      <c r="G79" s="7">
        <v>65</v>
      </c>
      <c r="H79" s="7"/>
      <c r="I79" s="7">
        <f>E79*G79</f>
        <v>845</v>
      </c>
      <c r="J79" s="7"/>
      <c r="K79" s="7">
        <f>I79</f>
        <v>845</v>
      </c>
    </row>
    <row r="80" spans="1:11" s="14" customFormat="1" ht="15.75" x14ac:dyDescent="0.25">
      <c r="A80" s="61"/>
      <c r="B80" s="59"/>
      <c r="C80" s="3" t="s">
        <v>19</v>
      </c>
      <c r="D80" s="15" t="s">
        <v>24</v>
      </c>
      <c r="E80" s="8">
        <v>20</v>
      </c>
      <c r="F80" s="9"/>
      <c r="G80" s="7">
        <v>65</v>
      </c>
      <c r="H80" s="7"/>
      <c r="I80" s="7">
        <f>E80*G80</f>
        <v>1300</v>
      </c>
      <c r="J80" s="7"/>
      <c r="K80" s="7">
        <f>I80</f>
        <v>1300</v>
      </c>
    </row>
    <row r="81" spans="1:11" s="14" customFormat="1" ht="15.75" x14ac:dyDescent="0.25">
      <c r="A81" s="61"/>
      <c r="B81" s="59"/>
      <c r="C81" s="3" t="s">
        <v>19</v>
      </c>
      <c r="D81" s="4" t="s">
        <v>12</v>
      </c>
      <c r="E81" s="8">
        <v>4</v>
      </c>
      <c r="F81" s="12">
        <v>7</v>
      </c>
      <c r="G81" s="6"/>
      <c r="H81" s="7">
        <v>35</v>
      </c>
      <c r="I81" s="7"/>
      <c r="J81" s="7">
        <f>F81*H81</f>
        <v>245</v>
      </c>
      <c r="K81" s="7">
        <f>J81</f>
        <v>245</v>
      </c>
    </row>
    <row r="82" spans="1:11" s="14" customFormat="1" ht="15.75" x14ac:dyDescent="0.25">
      <c r="A82" s="61"/>
      <c r="B82" s="59"/>
      <c r="C82" s="3" t="s">
        <v>19</v>
      </c>
      <c r="D82" s="4" t="s">
        <v>13</v>
      </c>
      <c r="E82" s="8">
        <v>50</v>
      </c>
      <c r="F82" s="12">
        <v>83</v>
      </c>
      <c r="G82" s="6"/>
      <c r="H82" s="7">
        <v>35</v>
      </c>
      <c r="I82" s="7"/>
      <c r="J82" s="7">
        <f>F82*H82</f>
        <v>2905</v>
      </c>
      <c r="K82" s="7">
        <f>J82</f>
        <v>2905</v>
      </c>
    </row>
    <row r="83" spans="1:11" s="14" customFormat="1" ht="15.75" x14ac:dyDescent="0.25">
      <c r="A83" s="61"/>
      <c r="B83" s="59"/>
      <c r="C83" s="3" t="s">
        <v>19</v>
      </c>
      <c r="D83" s="4" t="s">
        <v>14</v>
      </c>
      <c r="E83" s="8">
        <v>34</v>
      </c>
      <c r="F83" s="12">
        <v>62</v>
      </c>
      <c r="G83" s="6"/>
      <c r="H83" s="7">
        <v>35</v>
      </c>
      <c r="I83" s="7"/>
      <c r="J83" s="7">
        <f>F83*H83</f>
        <v>2170</v>
      </c>
      <c r="K83" s="7">
        <f>J83</f>
        <v>2170</v>
      </c>
    </row>
    <row r="84" spans="1:11" s="14" customFormat="1" ht="15.75" x14ac:dyDescent="0.25">
      <c r="A84" s="61"/>
      <c r="B84" s="59"/>
      <c r="C84" s="3" t="s">
        <v>19</v>
      </c>
      <c r="D84" s="4" t="s">
        <v>15</v>
      </c>
      <c r="E84" s="8">
        <v>5</v>
      </c>
      <c r="F84" s="9"/>
      <c r="G84" s="7">
        <v>51</v>
      </c>
      <c r="H84" s="7"/>
      <c r="I84" s="7">
        <f>E84*G84</f>
        <v>255</v>
      </c>
      <c r="J84" s="7"/>
      <c r="K84" s="7">
        <f>I84</f>
        <v>255</v>
      </c>
    </row>
    <row r="85" spans="1:11" s="14" customFormat="1" ht="15.75" x14ac:dyDescent="0.25">
      <c r="A85" s="61"/>
      <c r="B85" s="60"/>
      <c r="C85" s="17"/>
      <c r="D85" s="18" t="s">
        <v>16</v>
      </c>
      <c r="E85" s="19">
        <v>327</v>
      </c>
      <c r="F85" s="19">
        <v>412</v>
      </c>
      <c r="G85" s="20"/>
      <c r="H85" s="20"/>
      <c r="I85" s="21"/>
      <c r="J85" s="21"/>
      <c r="K85" s="21">
        <f>SUM(K70:K84)</f>
        <v>22810</v>
      </c>
    </row>
    <row r="86" spans="1:11" s="14" customFormat="1" ht="15.75" x14ac:dyDescent="0.25">
      <c r="A86" s="61"/>
      <c r="B86" s="59" t="s">
        <v>25</v>
      </c>
      <c r="C86" s="29" t="s">
        <v>17</v>
      </c>
      <c r="D86" s="30" t="s">
        <v>23</v>
      </c>
      <c r="E86" s="31">
        <v>5</v>
      </c>
      <c r="F86" s="32"/>
      <c r="G86" s="33">
        <v>133</v>
      </c>
      <c r="H86" s="33"/>
      <c r="I86" s="33">
        <f>E86*G86</f>
        <v>665</v>
      </c>
      <c r="J86" s="33"/>
      <c r="K86" s="33">
        <f>I86</f>
        <v>665</v>
      </c>
    </row>
    <row r="87" spans="1:11" s="14" customFormat="1" ht="15.75" x14ac:dyDescent="0.25">
      <c r="A87" s="61"/>
      <c r="B87" s="59"/>
      <c r="C87" s="3" t="s">
        <v>17</v>
      </c>
      <c r="D87" s="15" t="s">
        <v>24</v>
      </c>
      <c r="E87" s="8">
        <v>6</v>
      </c>
      <c r="F87" s="9"/>
      <c r="G87" s="7">
        <v>123</v>
      </c>
      <c r="H87" s="7"/>
      <c r="I87" s="7">
        <f>E87*G87</f>
        <v>738</v>
      </c>
      <c r="J87" s="7"/>
      <c r="K87" s="7">
        <f>I87</f>
        <v>738</v>
      </c>
    </row>
    <row r="88" spans="1:11" s="14" customFormat="1" ht="15.75" x14ac:dyDescent="0.25">
      <c r="A88" s="61"/>
      <c r="B88" s="59"/>
      <c r="C88" s="3" t="s">
        <v>17</v>
      </c>
      <c r="D88" s="4" t="s">
        <v>12</v>
      </c>
      <c r="E88" s="8">
        <v>2</v>
      </c>
      <c r="F88" s="12">
        <v>3</v>
      </c>
      <c r="G88" s="6"/>
      <c r="H88" s="7">
        <v>35</v>
      </c>
      <c r="I88" s="7"/>
      <c r="J88" s="7">
        <f>F88*H88</f>
        <v>105</v>
      </c>
      <c r="K88" s="7">
        <f>J88</f>
        <v>105</v>
      </c>
    </row>
    <row r="89" spans="1:11" s="14" customFormat="1" ht="15.75" x14ac:dyDescent="0.25">
      <c r="A89" s="61"/>
      <c r="B89" s="59"/>
      <c r="C89" s="3" t="s">
        <v>17</v>
      </c>
      <c r="D89" s="4" t="s">
        <v>13</v>
      </c>
      <c r="E89" s="8">
        <v>20</v>
      </c>
      <c r="F89" s="12">
        <v>33</v>
      </c>
      <c r="G89" s="6"/>
      <c r="H89" s="7">
        <v>35</v>
      </c>
      <c r="I89" s="7"/>
      <c r="J89" s="7">
        <f>F89*H89</f>
        <v>1155</v>
      </c>
      <c r="K89" s="7">
        <f>J89</f>
        <v>1155</v>
      </c>
    </row>
    <row r="90" spans="1:11" s="14" customFormat="1" ht="15.75" x14ac:dyDescent="0.25">
      <c r="A90" s="61"/>
      <c r="B90" s="59"/>
      <c r="C90" s="3" t="s">
        <v>17</v>
      </c>
      <c r="D90" s="4" t="s">
        <v>14</v>
      </c>
      <c r="E90" s="8">
        <v>8</v>
      </c>
      <c r="F90" s="12">
        <v>15</v>
      </c>
      <c r="G90" s="6"/>
      <c r="H90" s="7">
        <v>35</v>
      </c>
      <c r="I90" s="7"/>
      <c r="J90" s="7">
        <f>F90*H90</f>
        <v>525</v>
      </c>
      <c r="K90" s="7">
        <f>J90</f>
        <v>525</v>
      </c>
    </row>
    <row r="91" spans="1:11" s="14" customFormat="1" ht="15.75" x14ac:dyDescent="0.25">
      <c r="A91" s="61"/>
      <c r="B91" s="59"/>
      <c r="C91" s="3" t="s">
        <v>17</v>
      </c>
      <c r="D91" s="13" t="s">
        <v>15</v>
      </c>
      <c r="E91" s="8">
        <v>2</v>
      </c>
      <c r="F91" s="9"/>
      <c r="G91" s="7">
        <v>63</v>
      </c>
      <c r="H91" s="7"/>
      <c r="I91" s="7">
        <f>E91*G91</f>
        <v>126</v>
      </c>
      <c r="J91" s="11"/>
      <c r="K91" s="7">
        <f>I91</f>
        <v>126</v>
      </c>
    </row>
    <row r="92" spans="1:11" s="14" customFormat="1" ht="15.75" x14ac:dyDescent="0.25">
      <c r="A92" s="61"/>
      <c r="B92" s="60"/>
      <c r="C92" s="17"/>
      <c r="D92" s="18" t="s">
        <v>16</v>
      </c>
      <c r="E92" s="19">
        <v>43</v>
      </c>
      <c r="F92" s="19">
        <v>51</v>
      </c>
      <c r="G92" s="20"/>
      <c r="H92" s="20"/>
      <c r="I92" s="21"/>
      <c r="J92" s="21"/>
      <c r="K92" s="21">
        <f>SUM(K86:K91)</f>
        <v>3314</v>
      </c>
    </row>
    <row r="93" spans="1:11" s="14" customFormat="1" ht="15.75" x14ac:dyDescent="0.25">
      <c r="A93" s="61"/>
      <c r="B93" s="58" t="s">
        <v>31</v>
      </c>
      <c r="C93" s="3" t="s">
        <v>17</v>
      </c>
      <c r="D93" s="4" t="s">
        <v>24</v>
      </c>
      <c r="E93" s="8">
        <v>31</v>
      </c>
      <c r="F93" s="9"/>
      <c r="G93" s="7">
        <v>123</v>
      </c>
      <c r="H93" s="23"/>
      <c r="I93" s="7">
        <f>E93*G93</f>
        <v>3813</v>
      </c>
      <c r="J93" s="23"/>
      <c r="K93" s="7">
        <f>I93</f>
        <v>3813</v>
      </c>
    </row>
    <row r="94" spans="1:11" s="14" customFormat="1" ht="15.75" x14ac:dyDescent="0.25">
      <c r="A94" s="61"/>
      <c r="B94" s="59"/>
      <c r="C94" s="3" t="s">
        <v>17</v>
      </c>
      <c r="D94" s="4" t="s">
        <v>18</v>
      </c>
      <c r="E94" s="8">
        <v>43</v>
      </c>
      <c r="F94" s="12">
        <v>72</v>
      </c>
      <c r="G94" s="23"/>
      <c r="H94" s="7">
        <v>35</v>
      </c>
      <c r="I94" s="23"/>
      <c r="J94" s="7">
        <f>F94*H94</f>
        <v>2520</v>
      </c>
      <c r="K94" s="7">
        <f>J94</f>
        <v>2520</v>
      </c>
    </row>
    <row r="95" spans="1:11" s="14" customFormat="1" ht="15.75" x14ac:dyDescent="0.25">
      <c r="A95" s="61"/>
      <c r="B95" s="59"/>
      <c r="C95" s="3" t="s">
        <v>17</v>
      </c>
      <c r="D95" s="4" t="s">
        <v>13</v>
      </c>
      <c r="E95" s="8">
        <v>300</v>
      </c>
      <c r="F95" s="12">
        <v>500</v>
      </c>
      <c r="G95" s="23"/>
      <c r="H95" s="7">
        <v>35</v>
      </c>
      <c r="I95" s="23"/>
      <c r="J95" s="7">
        <f>F95*H95</f>
        <v>17500</v>
      </c>
      <c r="K95" s="7">
        <f>J95</f>
        <v>17500</v>
      </c>
    </row>
    <row r="96" spans="1:11" s="14" customFormat="1" ht="15.75" x14ac:dyDescent="0.25">
      <c r="A96" s="61"/>
      <c r="B96" s="59"/>
      <c r="C96" s="3" t="s">
        <v>17</v>
      </c>
      <c r="D96" s="4" t="s">
        <v>14</v>
      </c>
      <c r="E96" s="8">
        <v>201</v>
      </c>
      <c r="F96" s="12">
        <v>365</v>
      </c>
      <c r="G96" s="23"/>
      <c r="H96" s="7">
        <v>35</v>
      </c>
      <c r="I96" s="23"/>
      <c r="J96" s="7">
        <f>F96*H96</f>
        <v>12775</v>
      </c>
      <c r="K96" s="7">
        <f>J96</f>
        <v>12775</v>
      </c>
    </row>
    <row r="97" spans="1:11" s="14" customFormat="1" ht="15.75" x14ac:dyDescent="0.25">
      <c r="A97" s="61"/>
      <c r="B97" s="59"/>
      <c r="C97" s="3" t="s">
        <v>17</v>
      </c>
      <c r="D97" s="4" t="s">
        <v>15</v>
      </c>
      <c r="E97" s="8">
        <v>1</v>
      </c>
      <c r="F97" s="9"/>
      <c r="G97" s="7">
        <v>63</v>
      </c>
      <c r="H97" s="23"/>
      <c r="I97" s="7">
        <f>E97*G97</f>
        <v>63</v>
      </c>
      <c r="J97" s="23"/>
      <c r="K97" s="7">
        <f>I97</f>
        <v>63</v>
      </c>
    </row>
    <row r="98" spans="1:11" s="14" customFormat="1" ht="15.75" x14ac:dyDescent="0.25">
      <c r="A98" s="61"/>
      <c r="B98" s="59"/>
      <c r="C98" s="3" t="s">
        <v>19</v>
      </c>
      <c r="D98" s="4" t="s">
        <v>24</v>
      </c>
      <c r="E98" s="8">
        <v>1</v>
      </c>
      <c r="F98" s="9"/>
      <c r="G98" s="7">
        <v>65</v>
      </c>
      <c r="H98" s="23"/>
      <c r="I98" s="7">
        <f>E98*G98</f>
        <v>65</v>
      </c>
      <c r="J98" s="23"/>
      <c r="K98" s="7">
        <f>I98</f>
        <v>65</v>
      </c>
    </row>
    <row r="99" spans="1:11" s="14" customFormat="1" ht="15.75" x14ac:dyDescent="0.25">
      <c r="A99" s="61"/>
      <c r="B99" s="59"/>
      <c r="C99" s="3" t="s">
        <v>19</v>
      </c>
      <c r="D99" s="4" t="s">
        <v>18</v>
      </c>
      <c r="E99" s="8">
        <v>1</v>
      </c>
      <c r="F99" s="12">
        <v>2</v>
      </c>
      <c r="G99" s="23"/>
      <c r="H99" s="7">
        <v>35</v>
      </c>
      <c r="I99" s="23"/>
      <c r="J99" s="7">
        <f>F99*H99</f>
        <v>70</v>
      </c>
      <c r="K99" s="7">
        <f>J99</f>
        <v>70</v>
      </c>
    </row>
    <row r="100" spans="1:11" s="14" customFormat="1" ht="15.75" x14ac:dyDescent="0.25">
      <c r="A100" s="61"/>
      <c r="B100" s="59"/>
      <c r="C100" s="3" t="s">
        <v>19</v>
      </c>
      <c r="D100" s="4" t="s">
        <v>13</v>
      </c>
      <c r="E100" s="8">
        <v>7</v>
      </c>
      <c r="F100" s="12">
        <v>12</v>
      </c>
      <c r="G100" s="23"/>
      <c r="H100" s="7">
        <v>35</v>
      </c>
      <c r="I100" s="23"/>
      <c r="J100" s="7">
        <f>F100*H100</f>
        <v>420</v>
      </c>
      <c r="K100" s="7">
        <f>J100</f>
        <v>420</v>
      </c>
    </row>
    <row r="101" spans="1:11" s="14" customFormat="1" ht="15.75" x14ac:dyDescent="0.25">
      <c r="A101" s="61"/>
      <c r="B101" s="59"/>
      <c r="C101" s="3" t="s">
        <v>19</v>
      </c>
      <c r="D101" s="4" t="s">
        <v>14</v>
      </c>
      <c r="E101" s="8">
        <v>4</v>
      </c>
      <c r="F101" s="12">
        <v>7</v>
      </c>
      <c r="G101" s="23"/>
      <c r="H101" s="7">
        <v>35</v>
      </c>
      <c r="I101" s="23"/>
      <c r="J101" s="7">
        <f>F101*H101</f>
        <v>245</v>
      </c>
      <c r="K101" s="7">
        <f>J101</f>
        <v>245</v>
      </c>
    </row>
    <row r="102" spans="1:11" s="14" customFormat="1" ht="15.75" x14ac:dyDescent="0.25">
      <c r="A102" s="61"/>
      <c r="B102" s="59"/>
      <c r="C102" s="3" t="s">
        <v>19</v>
      </c>
      <c r="D102" s="4" t="s">
        <v>15</v>
      </c>
      <c r="E102" s="8">
        <v>1</v>
      </c>
      <c r="F102" s="9"/>
      <c r="G102" s="7">
        <v>51</v>
      </c>
      <c r="H102" s="23"/>
      <c r="I102" s="7">
        <f>E102*G102</f>
        <v>51</v>
      </c>
      <c r="J102" s="23"/>
      <c r="K102" s="7">
        <f>I102</f>
        <v>51</v>
      </c>
    </row>
    <row r="103" spans="1:11" s="14" customFormat="1" ht="15.75" x14ac:dyDescent="0.25">
      <c r="A103" s="61"/>
      <c r="B103" s="60"/>
      <c r="C103" s="17"/>
      <c r="D103" s="18" t="s">
        <v>16</v>
      </c>
      <c r="E103" s="19">
        <v>590</v>
      </c>
      <c r="F103" s="19">
        <v>958</v>
      </c>
      <c r="G103" s="24"/>
      <c r="H103" s="24"/>
      <c r="I103" s="24"/>
      <c r="J103" s="24"/>
      <c r="K103" s="25">
        <f>SUM(K93:K102)</f>
        <v>37522</v>
      </c>
    </row>
    <row r="104" spans="1:11" s="14" customFormat="1" ht="15.75" x14ac:dyDescent="0.25">
      <c r="A104" s="61"/>
      <c r="B104" s="58" t="s">
        <v>32</v>
      </c>
      <c r="C104" s="3" t="s">
        <v>17</v>
      </c>
      <c r="D104" s="4" t="s">
        <v>24</v>
      </c>
      <c r="E104" s="8">
        <v>47</v>
      </c>
      <c r="F104" s="9"/>
      <c r="G104" s="7">
        <v>123</v>
      </c>
      <c r="H104" s="23"/>
      <c r="I104" s="7">
        <f>E104*G104</f>
        <v>5781</v>
      </c>
      <c r="J104" s="23"/>
      <c r="K104" s="7">
        <f>I104</f>
        <v>5781</v>
      </c>
    </row>
    <row r="105" spans="1:11" s="14" customFormat="1" ht="15.75" x14ac:dyDescent="0.25">
      <c r="A105" s="61"/>
      <c r="B105" s="59"/>
      <c r="C105" s="3" t="s">
        <v>17</v>
      </c>
      <c r="D105" s="4" t="s">
        <v>18</v>
      </c>
      <c r="E105" s="8">
        <v>42</v>
      </c>
      <c r="F105" s="12">
        <v>70</v>
      </c>
      <c r="G105" s="23"/>
      <c r="H105" s="7">
        <v>35</v>
      </c>
      <c r="I105" s="23"/>
      <c r="J105" s="7">
        <f>F105*H105</f>
        <v>2450</v>
      </c>
      <c r="K105" s="7">
        <f>J105</f>
        <v>2450</v>
      </c>
    </row>
    <row r="106" spans="1:11" s="14" customFormat="1" ht="15.75" x14ac:dyDescent="0.25">
      <c r="A106" s="61"/>
      <c r="B106" s="59"/>
      <c r="C106" s="3" t="s">
        <v>17</v>
      </c>
      <c r="D106" s="4" t="s">
        <v>13</v>
      </c>
      <c r="E106" s="8">
        <v>300</v>
      </c>
      <c r="F106" s="12">
        <v>500</v>
      </c>
      <c r="G106" s="23"/>
      <c r="H106" s="7">
        <v>35</v>
      </c>
      <c r="I106" s="23"/>
      <c r="J106" s="7">
        <f>F106*H106</f>
        <v>17500</v>
      </c>
      <c r="K106" s="7">
        <f>J106</f>
        <v>17500</v>
      </c>
    </row>
    <row r="107" spans="1:11" s="14" customFormat="1" ht="15.75" x14ac:dyDescent="0.25">
      <c r="A107" s="61"/>
      <c r="B107" s="59"/>
      <c r="C107" s="3" t="s">
        <v>17</v>
      </c>
      <c r="D107" s="4" t="s">
        <v>14</v>
      </c>
      <c r="E107" s="8">
        <v>225</v>
      </c>
      <c r="F107" s="12">
        <v>409</v>
      </c>
      <c r="G107" s="23"/>
      <c r="H107" s="7">
        <v>35</v>
      </c>
      <c r="I107" s="23"/>
      <c r="J107" s="7">
        <f>F107*H107</f>
        <v>14315</v>
      </c>
      <c r="K107" s="7">
        <f>J107</f>
        <v>14315</v>
      </c>
    </row>
    <row r="108" spans="1:11" s="14" customFormat="1" ht="15.75" x14ac:dyDescent="0.25">
      <c r="A108" s="61"/>
      <c r="B108" s="59"/>
      <c r="C108" s="3" t="s">
        <v>17</v>
      </c>
      <c r="D108" s="4" t="s">
        <v>15</v>
      </c>
      <c r="E108" s="8">
        <v>1</v>
      </c>
      <c r="F108" s="9"/>
      <c r="G108" s="7">
        <v>63</v>
      </c>
      <c r="H108" s="23"/>
      <c r="I108" s="7">
        <f>E108*G108</f>
        <v>63</v>
      </c>
      <c r="J108" s="23"/>
      <c r="K108" s="7">
        <f>I108</f>
        <v>63</v>
      </c>
    </row>
    <row r="109" spans="1:11" s="14" customFormat="1" ht="15.75" x14ac:dyDescent="0.25">
      <c r="A109" s="61"/>
      <c r="B109" s="59"/>
      <c r="C109" s="3" t="s">
        <v>19</v>
      </c>
      <c r="D109" s="4" t="s">
        <v>24</v>
      </c>
      <c r="E109" s="8">
        <v>15</v>
      </c>
      <c r="F109" s="9"/>
      <c r="G109" s="7">
        <v>65</v>
      </c>
      <c r="H109" s="23"/>
      <c r="I109" s="7">
        <f>E109*G109</f>
        <v>975</v>
      </c>
      <c r="J109" s="23"/>
      <c r="K109" s="7">
        <f>I109</f>
        <v>975</v>
      </c>
    </row>
    <row r="110" spans="1:11" s="14" customFormat="1" ht="15.75" x14ac:dyDescent="0.25">
      <c r="A110" s="61"/>
      <c r="B110" s="59"/>
      <c r="C110" s="3" t="s">
        <v>19</v>
      </c>
      <c r="D110" s="4" t="s">
        <v>18</v>
      </c>
      <c r="E110" s="8">
        <v>5</v>
      </c>
      <c r="F110" s="12">
        <v>8</v>
      </c>
      <c r="G110" s="23"/>
      <c r="H110" s="7">
        <v>35</v>
      </c>
      <c r="I110" s="23"/>
      <c r="J110" s="7">
        <f>F110*H110</f>
        <v>280</v>
      </c>
      <c r="K110" s="7">
        <f>J110</f>
        <v>280</v>
      </c>
    </row>
    <row r="111" spans="1:11" s="14" customFormat="1" ht="15.75" x14ac:dyDescent="0.25">
      <c r="A111" s="61"/>
      <c r="B111" s="59"/>
      <c r="C111" s="3" t="s">
        <v>19</v>
      </c>
      <c r="D111" s="4" t="s">
        <v>13</v>
      </c>
      <c r="E111" s="8">
        <v>75</v>
      </c>
      <c r="F111" s="12">
        <v>125</v>
      </c>
      <c r="G111" s="23"/>
      <c r="H111" s="7">
        <v>35</v>
      </c>
      <c r="I111" s="23"/>
      <c r="J111" s="7">
        <f>F111*H111</f>
        <v>4375</v>
      </c>
      <c r="K111" s="7">
        <f>J111</f>
        <v>4375</v>
      </c>
    </row>
    <row r="112" spans="1:11" s="14" customFormat="1" ht="15.75" x14ac:dyDescent="0.25">
      <c r="A112" s="61"/>
      <c r="B112" s="59"/>
      <c r="C112" s="3" t="s">
        <v>19</v>
      </c>
      <c r="D112" s="4" t="s">
        <v>14</v>
      </c>
      <c r="E112" s="8">
        <v>42</v>
      </c>
      <c r="F112" s="12">
        <v>76</v>
      </c>
      <c r="G112" s="23"/>
      <c r="H112" s="7">
        <v>35</v>
      </c>
      <c r="I112" s="23"/>
      <c r="J112" s="7">
        <f>F112*H112</f>
        <v>2660</v>
      </c>
      <c r="K112" s="7">
        <f>J112</f>
        <v>2660</v>
      </c>
    </row>
    <row r="113" spans="1:11" s="14" customFormat="1" ht="15.75" x14ac:dyDescent="0.25">
      <c r="A113" s="61"/>
      <c r="B113" s="59"/>
      <c r="C113" s="3" t="s">
        <v>19</v>
      </c>
      <c r="D113" s="4" t="s">
        <v>15</v>
      </c>
      <c r="E113" s="8">
        <v>1</v>
      </c>
      <c r="F113" s="9"/>
      <c r="G113" s="7">
        <v>51</v>
      </c>
      <c r="H113" s="23"/>
      <c r="I113" s="7">
        <f>E113*G113</f>
        <v>51</v>
      </c>
      <c r="J113" s="23"/>
      <c r="K113" s="7">
        <f>I113</f>
        <v>51</v>
      </c>
    </row>
    <row r="114" spans="1:11" s="14" customFormat="1" ht="15.75" x14ac:dyDescent="0.25">
      <c r="A114" s="61"/>
      <c r="B114" s="60"/>
      <c r="C114" s="17"/>
      <c r="D114" s="18" t="s">
        <v>16</v>
      </c>
      <c r="E114" s="19">
        <v>753</v>
      </c>
      <c r="F114" s="19">
        <v>1188</v>
      </c>
      <c r="G114" s="24"/>
      <c r="H114" s="24"/>
      <c r="I114" s="24"/>
      <c r="J114" s="24"/>
      <c r="K114" s="25">
        <f>SUM(K104:K113)</f>
        <v>48450</v>
      </c>
    </row>
    <row r="115" spans="1:11" ht="15.75" x14ac:dyDescent="0.25">
      <c r="A115" s="61"/>
      <c r="B115" s="42"/>
      <c r="C115" s="35"/>
      <c r="D115" s="44" t="s">
        <v>35</v>
      </c>
      <c r="E115" s="39">
        <f>E114+E103+E92+E85+E69+E62+E50+E43+E39+E20</f>
        <v>3003</v>
      </c>
      <c r="F115" s="39">
        <f>F114+F103+F92+F85+F69+F62+F50+F43+F39+F20</f>
        <v>4544</v>
      </c>
      <c r="G115" s="35"/>
      <c r="H115" s="35"/>
      <c r="I115" s="35"/>
      <c r="J115" s="35"/>
      <c r="K115" s="40">
        <f>K114+K103+K92+K85+K69+K62+K50+K43+K39+K20</f>
        <v>194681</v>
      </c>
    </row>
    <row r="118" spans="1:11" ht="15.75" x14ac:dyDescent="0.25">
      <c r="B118" s="56" t="s">
        <v>52</v>
      </c>
      <c r="C118" s="56"/>
      <c r="D118" s="56"/>
      <c r="E118" s="56"/>
      <c r="F118" s="56"/>
      <c r="G118" s="56"/>
      <c r="H118" s="56" t="s">
        <v>53</v>
      </c>
      <c r="I118" s="56"/>
      <c r="J118" s="57"/>
    </row>
    <row r="119" spans="1:11" ht="15.75" x14ac:dyDescent="0.25">
      <c r="B119" s="56" t="s">
        <v>54</v>
      </c>
      <c r="C119" s="56"/>
      <c r="D119" s="56"/>
      <c r="E119" s="56"/>
      <c r="F119" s="56"/>
      <c r="G119" s="56"/>
      <c r="H119" s="56" t="s">
        <v>55</v>
      </c>
      <c r="I119" s="56"/>
      <c r="J119" s="57"/>
    </row>
    <row r="120" spans="1:11" ht="15.75" x14ac:dyDescent="0.25">
      <c r="B120" s="56"/>
      <c r="C120" s="56"/>
      <c r="D120" s="56"/>
      <c r="E120" s="56"/>
      <c r="F120" s="56"/>
      <c r="G120" s="56"/>
      <c r="H120" s="56"/>
      <c r="I120" s="56"/>
      <c r="J120" s="57"/>
    </row>
  </sheetData>
  <autoFilter ref="A2:K115" xr:uid="{00000000-0009-0000-0000-000000000000}"/>
  <mergeCells count="11">
    <mergeCell ref="B104:B114"/>
    <mergeCell ref="A3:A115"/>
    <mergeCell ref="B3:B20"/>
    <mergeCell ref="B21:B39"/>
    <mergeCell ref="B40:B43"/>
    <mergeCell ref="B44:B50"/>
    <mergeCell ref="B51:B62"/>
    <mergeCell ref="B63:B69"/>
    <mergeCell ref="B70:B85"/>
    <mergeCell ref="B86:B92"/>
    <mergeCell ref="B93:B103"/>
  </mergeCells>
  <pageMargins left="0.70866141732283472" right="0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0"/>
  <sheetViews>
    <sheetView tabSelected="1" topLeftCell="A43" workbookViewId="0">
      <selection activeCell="B70" sqref="B70"/>
    </sheetView>
  </sheetViews>
  <sheetFormatPr defaultRowHeight="15" x14ac:dyDescent="0.25"/>
  <cols>
    <col min="2" max="2" width="10.28515625" customWidth="1"/>
    <col min="3" max="3" width="10.140625" customWidth="1"/>
    <col min="4" max="4" width="35.5703125" customWidth="1"/>
    <col min="10" max="10" width="10.28515625" customWidth="1"/>
    <col min="11" max="11" width="10.42578125" customWidth="1"/>
  </cols>
  <sheetData>
    <row r="1" spans="1:11" ht="15.75" x14ac:dyDescent="0.25">
      <c r="D1" s="41" t="s">
        <v>39</v>
      </c>
    </row>
    <row r="2" spans="1:11" ht="126" x14ac:dyDescent="0.25">
      <c r="A2" s="43" t="s">
        <v>38</v>
      </c>
      <c r="B2" s="16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s="14" customFormat="1" ht="15.75" x14ac:dyDescent="0.25">
      <c r="A3" s="61" t="s">
        <v>37</v>
      </c>
      <c r="B3" s="59" t="s">
        <v>40</v>
      </c>
      <c r="C3" s="29" t="s">
        <v>41</v>
      </c>
      <c r="D3" s="34" t="s">
        <v>24</v>
      </c>
      <c r="E3" s="31">
        <v>1</v>
      </c>
      <c r="F3" s="45"/>
      <c r="G3" s="33">
        <v>53</v>
      </c>
      <c r="H3" s="46"/>
      <c r="I3" s="33">
        <f>E3*G3</f>
        <v>53</v>
      </c>
      <c r="J3" s="46"/>
      <c r="K3" s="47">
        <f>I3</f>
        <v>53</v>
      </c>
    </row>
    <row r="4" spans="1:11" s="14" customFormat="1" ht="15.75" x14ac:dyDescent="0.25">
      <c r="A4" s="61"/>
      <c r="B4" s="59"/>
      <c r="C4" s="3" t="s">
        <v>41</v>
      </c>
      <c r="D4" s="4" t="s">
        <v>18</v>
      </c>
      <c r="E4" s="8">
        <v>15</v>
      </c>
      <c r="F4" s="9">
        <v>23</v>
      </c>
      <c r="G4" s="23"/>
      <c r="H4" s="7">
        <v>23</v>
      </c>
      <c r="I4" s="23"/>
      <c r="J4" s="7">
        <f t="shared" ref="J4:J12" si="0">F4*H4</f>
        <v>529</v>
      </c>
      <c r="K4" s="48">
        <f t="shared" ref="K4:K12" si="1">J4</f>
        <v>529</v>
      </c>
    </row>
    <row r="5" spans="1:11" s="14" customFormat="1" ht="15.75" x14ac:dyDescent="0.25">
      <c r="A5" s="61"/>
      <c r="B5" s="59"/>
      <c r="C5" s="3" t="s">
        <v>41</v>
      </c>
      <c r="D5" s="4" t="s">
        <v>12</v>
      </c>
      <c r="E5" s="8">
        <v>1</v>
      </c>
      <c r="F5" s="9">
        <v>2</v>
      </c>
      <c r="G5" s="23"/>
      <c r="H5" s="7">
        <v>23</v>
      </c>
      <c r="I5" s="23"/>
      <c r="J5" s="7">
        <f t="shared" si="0"/>
        <v>46</v>
      </c>
      <c r="K5" s="48">
        <f t="shared" si="1"/>
        <v>46</v>
      </c>
    </row>
    <row r="6" spans="1:11" s="14" customFormat="1" ht="15.75" x14ac:dyDescent="0.25">
      <c r="A6" s="61"/>
      <c r="B6" s="59"/>
      <c r="C6" s="3" t="s">
        <v>41</v>
      </c>
      <c r="D6" s="4" t="s">
        <v>13</v>
      </c>
      <c r="E6" s="8">
        <v>30</v>
      </c>
      <c r="F6" s="9">
        <v>46</v>
      </c>
      <c r="G6" s="23"/>
      <c r="H6" s="7">
        <v>23</v>
      </c>
      <c r="I6" s="23"/>
      <c r="J6" s="7">
        <f t="shared" si="0"/>
        <v>1058</v>
      </c>
      <c r="K6" s="48">
        <f t="shared" si="1"/>
        <v>1058</v>
      </c>
    </row>
    <row r="7" spans="1:11" s="14" customFormat="1" ht="15.75" x14ac:dyDescent="0.25">
      <c r="A7" s="61"/>
      <c r="B7" s="59"/>
      <c r="C7" s="3" t="s">
        <v>41</v>
      </c>
      <c r="D7" s="4" t="s">
        <v>14</v>
      </c>
      <c r="E7" s="8">
        <v>25</v>
      </c>
      <c r="F7" s="12">
        <v>42</v>
      </c>
      <c r="G7" s="23"/>
      <c r="H7" s="7">
        <v>23</v>
      </c>
      <c r="I7" s="23"/>
      <c r="J7" s="7">
        <f t="shared" si="0"/>
        <v>966</v>
      </c>
      <c r="K7" s="48">
        <f t="shared" si="1"/>
        <v>966</v>
      </c>
    </row>
    <row r="8" spans="1:11" s="14" customFormat="1" ht="15.75" x14ac:dyDescent="0.25">
      <c r="A8" s="61"/>
      <c r="B8" s="59"/>
      <c r="C8" s="3" t="s">
        <v>19</v>
      </c>
      <c r="D8" s="4" t="s">
        <v>18</v>
      </c>
      <c r="E8" s="8">
        <v>1</v>
      </c>
      <c r="F8" s="12">
        <v>2</v>
      </c>
      <c r="G8" s="23"/>
      <c r="H8" s="7">
        <v>35</v>
      </c>
      <c r="I8" s="23"/>
      <c r="J8" s="7">
        <f t="shared" si="0"/>
        <v>70</v>
      </c>
      <c r="K8" s="48">
        <f t="shared" si="1"/>
        <v>70</v>
      </c>
    </row>
    <row r="9" spans="1:11" s="14" customFormat="1" ht="15.75" x14ac:dyDescent="0.25">
      <c r="A9" s="61"/>
      <c r="B9" s="59"/>
      <c r="C9" s="3" t="s">
        <v>19</v>
      </c>
      <c r="D9" s="4" t="s">
        <v>14</v>
      </c>
      <c r="E9" s="8">
        <v>2</v>
      </c>
      <c r="F9" s="12">
        <v>4</v>
      </c>
      <c r="G9" s="23"/>
      <c r="H9" s="7">
        <v>35</v>
      </c>
      <c r="I9" s="23"/>
      <c r="J9" s="7">
        <f t="shared" si="0"/>
        <v>140</v>
      </c>
      <c r="K9" s="48">
        <f t="shared" si="1"/>
        <v>140</v>
      </c>
    </row>
    <row r="10" spans="1:11" s="14" customFormat="1" ht="15.75" x14ac:dyDescent="0.25">
      <c r="A10" s="61"/>
      <c r="B10" s="59"/>
      <c r="C10" s="3" t="s">
        <v>21</v>
      </c>
      <c r="D10" s="4" t="s">
        <v>14</v>
      </c>
      <c r="E10" s="8">
        <v>2</v>
      </c>
      <c r="F10" s="12">
        <v>4</v>
      </c>
      <c r="G10" s="23"/>
      <c r="H10" s="7">
        <v>32</v>
      </c>
      <c r="I10" s="23"/>
      <c r="J10" s="7">
        <f t="shared" si="0"/>
        <v>128</v>
      </c>
      <c r="K10" s="48">
        <f t="shared" si="1"/>
        <v>128</v>
      </c>
    </row>
    <row r="11" spans="1:11" s="14" customFormat="1" ht="15.75" x14ac:dyDescent="0.25">
      <c r="A11" s="61"/>
      <c r="B11" s="59"/>
      <c r="C11" s="3" t="s">
        <v>42</v>
      </c>
      <c r="D11" s="4" t="s">
        <v>13</v>
      </c>
      <c r="E11" s="8">
        <v>2</v>
      </c>
      <c r="F11" s="12">
        <v>3</v>
      </c>
      <c r="G11" s="23"/>
      <c r="H11" s="7">
        <v>35</v>
      </c>
      <c r="I11" s="23"/>
      <c r="J11" s="7">
        <f t="shared" si="0"/>
        <v>105</v>
      </c>
      <c r="K11" s="48">
        <f t="shared" si="1"/>
        <v>105</v>
      </c>
    </row>
    <row r="12" spans="1:11" s="14" customFormat="1" ht="15.75" x14ac:dyDescent="0.25">
      <c r="A12" s="61"/>
      <c r="B12" s="59"/>
      <c r="C12" s="3" t="s">
        <v>42</v>
      </c>
      <c r="D12" s="4" t="s">
        <v>14</v>
      </c>
      <c r="E12" s="8">
        <v>1</v>
      </c>
      <c r="F12" s="12">
        <v>2</v>
      </c>
      <c r="G12" s="23"/>
      <c r="H12" s="7">
        <v>35</v>
      </c>
      <c r="I12" s="23"/>
      <c r="J12" s="7">
        <f t="shared" si="0"/>
        <v>70</v>
      </c>
      <c r="K12" s="48">
        <f t="shared" si="1"/>
        <v>70</v>
      </c>
    </row>
    <row r="13" spans="1:11" s="14" customFormat="1" ht="15.75" x14ac:dyDescent="0.25">
      <c r="A13" s="61"/>
      <c r="B13" s="60"/>
      <c r="C13" s="17"/>
      <c r="D13" s="18" t="s">
        <v>16</v>
      </c>
      <c r="E13" s="19">
        <v>80</v>
      </c>
      <c r="F13" s="19">
        <v>128</v>
      </c>
      <c r="G13" s="24"/>
      <c r="H13" s="24"/>
      <c r="I13" s="24"/>
      <c r="J13" s="24"/>
      <c r="K13" s="49">
        <f>SUM(K3:K12)</f>
        <v>3165</v>
      </c>
    </row>
    <row r="14" spans="1:11" s="14" customFormat="1" ht="15.75" x14ac:dyDescent="0.25">
      <c r="A14" s="61"/>
      <c r="B14" s="58" t="s">
        <v>43</v>
      </c>
      <c r="C14" s="3" t="s">
        <v>41</v>
      </c>
      <c r="D14" s="4" t="s">
        <v>24</v>
      </c>
      <c r="E14" s="8">
        <v>4</v>
      </c>
      <c r="F14" s="9"/>
      <c r="G14" s="7">
        <v>53</v>
      </c>
      <c r="H14" s="23"/>
      <c r="I14" s="7">
        <f>E14*G14</f>
        <v>212</v>
      </c>
      <c r="J14" s="23"/>
      <c r="K14" s="48">
        <f>I14</f>
        <v>212</v>
      </c>
    </row>
    <row r="15" spans="1:11" s="14" customFormat="1" ht="15.75" x14ac:dyDescent="0.25">
      <c r="A15" s="61"/>
      <c r="B15" s="59"/>
      <c r="C15" s="3" t="s">
        <v>41</v>
      </c>
      <c r="D15" s="4" t="s">
        <v>18</v>
      </c>
      <c r="E15" s="8">
        <v>11</v>
      </c>
      <c r="F15" s="9">
        <v>17</v>
      </c>
      <c r="G15" s="23"/>
      <c r="H15" s="7">
        <v>23</v>
      </c>
      <c r="I15" s="23"/>
      <c r="J15" s="7">
        <f>F15*H15</f>
        <v>391</v>
      </c>
      <c r="K15" s="48">
        <f>J15</f>
        <v>391</v>
      </c>
    </row>
    <row r="16" spans="1:11" s="14" customFormat="1" ht="15.75" x14ac:dyDescent="0.25">
      <c r="A16" s="61"/>
      <c r="B16" s="59"/>
      <c r="C16" s="3" t="s">
        <v>41</v>
      </c>
      <c r="D16" s="4" t="s">
        <v>12</v>
      </c>
      <c r="E16" s="8">
        <v>1</v>
      </c>
      <c r="F16" s="9">
        <v>2</v>
      </c>
      <c r="G16" s="23"/>
      <c r="H16" s="7">
        <v>23</v>
      </c>
      <c r="I16" s="23"/>
      <c r="J16" s="7">
        <f>F16*H16</f>
        <v>46</v>
      </c>
      <c r="K16" s="48">
        <f>J16</f>
        <v>46</v>
      </c>
    </row>
    <row r="17" spans="1:11" s="14" customFormat="1" ht="15.75" x14ac:dyDescent="0.25">
      <c r="A17" s="61"/>
      <c r="B17" s="59"/>
      <c r="C17" s="3" t="s">
        <v>41</v>
      </c>
      <c r="D17" s="4" t="s">
        <v>13</v>
      </c>
      <c r="E17" s="8">
        <v>20</v>
      </c>
      <c r="F17" s="9">
        <v>31</v>
      </c>
      <c r="G17" s="23"/>
      <c r="H17" s="7">
        <v>23</v>
      </c>
      <c r="I17" s="23"/>
      <c r="J17" s="7">
        <f>F17*H17</f>
        <v>713</v>
      </c>
      <c r="K17" s="48">
        <f>J17</f>
        <v>713</v>
      </c>
    </row>
    <row r="18" spans="1:11" s="14" customFormat="1" ht="15.75" x14ac:dyDescent="0.25">
      <c r="A18" s="61"/>
      <c r="B18" s="59"/>
      <c r="C18" s="3" t="s">
        <v>41</v>
      </c>
      <c r="D18" s="4" t="s">
        <v>14</v>
      </c>
      <c r="E18" s="8">
        <v>18</v>
      </c>
      <c r="F18" s="12">
        <v>30</v>
      </c>
      <c r="G18" s="23"/>
      <c r="H18" s="7">
        <v>23</v>
      </c>
      <c r="I18" s="23"/>
      <c r="J18" s="7">
        <f>F18*H18</f>
        <v>690</v>
      </c>
      <c r="K18" s="48">
        <f>J18</f>
        <v>690</v>
      </c>
    </row>
    <row r="19" spans="1:11" s="14" customFormat="1" ht="15.75" x14ac:dyDescent="0.25">
      <c r="A19" s="61"/>
      <c r="B19" s="60"/>
      <c r="C19" s="17"/>
      <c r="D19" s="18" t="s">
        <v>16</v>
      </c>
      <c r="E19" s="19">
        <v>54</v>
      </c>
      <c r="F19" s="19">
        <v>80</v>
      </c>
      <c r="G19" s="24"/>
      <c r="H19" s="24"/>
      <c r="I19" s="24"/>
      <c r="J19" s="24"/>
      <c r="K19" s="49">
        <f>SUM(K14:K18)</f>
        <v>2052</v>
      </c>
    </row>
    <row r="20" spans="1:11" s="14" customFormat="1" ht="15.75" x14ac:dyDescent="0.25">
      <c r="A20" s="61"/>
      <c r="B20" s="58" t="s">
        <v>44</v>
      </c>
      <c r="C20" s="3" t="s">
        <v>41</v>
      </c>
      <c r="D20" s="4" t="s">
        <v>13</v>
      </c>
      <c r="E20" s="8">
        <v>2</v>
      </c>
      <c r="F20" s="9">
        <v>3</v>
      </c>
      <c r="G20" s="23"/>
      <c r="H20" s="7">
        <v>23</v>
      </c>
      <c r="I20" s="23"/>
      <c r="J20" s="7">
        <f>F20*H20</f>
        <v>69</v>
      </c>
      <c r="K20" s="48">
        <f>J20</f>
        <v>69</v>
      </c>
    </row>
    <row r="21" spans="1:11" s="14" customFormat="1" ht="15.75" x14ac:dyDescent="0.25">
      <c r="A21" s="61"/>
      <c r="B21" s="59"/>
      <c r="C21" s="3" t="s">
        <v>41</v>
      </c>
      <c r="D21" s="4" t="s">
        <v>14</v>
      </c>
      <c r="E21" s="8">
        <v>2</v>
      </c>
      <c r="F21" s="12">
        <v>3</v>
      </c>
      <c r="G21" s="23"/>
      <c r="H21" s="7">
        <v>23</v>
      </c>
      <c r="I21" s="23"/>
      <c r="J21" s="7">
        <f>F21*H21</f>
        <v>69</v>
      </c>
      <c r="K21" s="48">
        <f>J21</f>
        <v>69</v>
      </c>
    </row>
    <row r="22" spans="1:11" s="14" customFormat="1" ht="15.75" x14ac:dyDescent="0.25">
      <c r="A22" s="61"/>
      <c r="B22" s="60"/>
      <c r="C22" s="17"/>
      <c r="D22" s="18" t="s">
        <v>16</v>
      </c>
      <c r="E22" s="19">
        <v>4</v>
      </c>
      <c r="F22" s="19">
        <v>6</v>
      </c>
      <c r="G22" s="24"/>
      <c r="H22" s="24"/>
      <c r="I22" s="24"/>
      <c r="J22" s="24"/>
      <c r="K22" s="49">
        <f>SUM(K20:K21)</f>
        <v>138</v>
      </c>
    </row>
    <row r="23" spans="1:11" s="14" customFormat="1" ht="15.75" x14ac:dyDescent="0.25">
      <c r="A23" s="61"/>
      <c r="B23" s="58" t="s">
        <v>45</v>
      </c>
      <c r="C23" s="3" t="s">
        <v>17</v>
      </c>
      <c r="D23" s="4" t="s">
        <v>13</v>
      </c>
      <c r="E23" s="8">
        <v>6</v>
      </c>
      <c r="F23" s="12">
        <v>10</v>
      </c>
      <c r="G23" s="6"/>
      <c r="H23" s="7">
        <v>35</v>
      </c>
      <c r="I23" s="7"/>
      <c r="J23" s="7">
        <f t="shared" ref="J23:J28" si="2">F23*H23</f>
        <v>350</v>
      </c>
      <c r="K23" s="48">
        <f t="shared" ref="K23:K28" si="3">J23</f>
        <v>350</v>
      </c>
    </row>
    <row r="24" spans="1:11" s="14" customFormat="1" ht="15.75" x14ac:dyDescent="0.25">
      <c r="A24" s="61"/>
      <c r="B24" s="59"/>
      <c r="C24" s="3" t="s">
        <v>17</v>
      </c>
      <c r="D24" s="4" t="s">
        <v>14</v>
      </c>
      <c r="E24" s="8">
        <v>4</v>
      </c>
      <c r="F24" s="12">
        <v>7</v>
      </c>
      <c r="G24" s="6"/>
      <c r="H24" s="7">
        <v>35</v>
      </c>
      <c r="I24" s="7"/>
      <c r="J24" s="7">
        <f t="shared" si="2"/>
        <v>245</v>
      </c>
      <c r="K24" s="48">
        <f t="shared" si="3"/>
        <v>245</v>
      </c>
    </row>
    <row r="25" spans="1:11" s="14" customFormat="1" ht="15.75" x14ac:dyDescent="0.25">
      <c r="A25" s="61"/>
      <c r="B25" s="59"/>
      <c r="C25" s="3" t="s">
        <v>41</v>
      </c>
      <c r="D25" s="4" t="s">
        <v>18</v>
      </c>
      <c r="E25" s="8">
        <v>10</v>
      </c>
      <c r="F25" s="9">
        <v>15</v>
      </c>
      <c r="G25" s="6"/>
      <c r="H25" s="7">
        <v>23</v>
      </c>
      <c r="I25" s="7"/>
      <c r="J25" s="7">
        <f t="shared" si="2"/>
        <v>345</v>
      </c>
      <c r="K25" s="48">
        <f t="shared" si="3"/>
        <v>345</v>
      </c>
    </row>
    <row r="26" spans="1:11" s="14" customFormat="1" ht="15.75" x14ac:dyDescent="0.25">
      <c r="A26" s="61"/>
      <c r="B26" s="59"/>
      <c r="C26" s="3" t="s">
        <v>41</v>
      </c>
      <c r="D26" s="4" t="s">
        <v>12</v>
      </c>
      <c r="E26" s="8">
        <v>2</v>
      </c>
      <c r="F26" s="9">
        <v>3</v>
      </c>
      <c r="G26" s="6"/>
      <c r="H26" s="7">
        <v>23</v>
      </c>
      <c r="I26" s="7"/>
      <c r="J26" s="7">
        <f t="shared" si="2"/>
        <v>69</v>
      </c>
      <c r="K26" s="48">
        <f t="shared" si="3"/>
        <v>69</v>
      </c>
    </row>
    <row r="27" spans="1:11" s="14" customFormat="1" ht="15.75" x14ac:dyDescent="0.25">
      <c r="A27" s="61"/>
      <c r="B27" s="59"/>
      <c r="C27" s="3" t="s">
        <v>41</v>
      </c>
      <c r="D27" s="4" t="s">
        <v>13</v>
      </c>
      <c r="E27" s="8">
        <v>20</v>
      </c>
      <c r="F27" s="9">
        <v>31</v>
      </c>
      <c r="G27" s="6"/>
      <c r="H27" s="7">
        <v>23</v>
      </c>
      <c r="I27" s="7"/>
      <c r="J27" s="7">
        <f t="shared" si="2"/>
        <v>713</v>
      </c>
      <c r="K27" s="48">
        <f t="shared" si="3"/>
        <v>713</v>
      </c>
    </row>
    <row r="28" spans="1:11" s="14" customFormat="1" ht="15.75" x14ac:dyDescent="0.25">
      <c r="A28" s="61"/>
      <c r="B28" s="59"/>
      <c r="C28" s="3" t="s">
        <v>41</v>
      </c>
      <c r="D28" s="4" t="s">
        <v>14</v>
      </c>
      <c r="E28" s="8">
        <v>14</v>
      </c>
      <c r="F28" s="12">
        <v>23</v>
      </c>
      <c r="G28" s="6"/>
      <c r="H28" s="7">
        <v>23</v>
      </c>
      <c r="I28" s="7"/>
      <c r="J28" s="7">
        <f t="shared" si="2"/>
        <v>529</v>
      </c>
      <c r="K28" s="48">
        <f t="shared" si="3"/>
        <v>529</v>
      </c>
    </row>
    <row r="29" spans="1:11" s="14" customFormat="1" ht="15.75" x14ac:dyDescent="0.25">
      <c r="A29" s="61"/>
      <c r="B29" s="60"/>
      <c r="C29" s="17"/>
      <c r="D29" s="18" t="s">
        <v>16</v>
      </c>
      <c r="E29" s="19">
        <v>56</v>
      </c>
      <c r="F29" s="19">
        <v>89</v>
      </c>
      <c r="G29" s="20"/>
      <c r="H29" s="20"/>
      <c r="I29" s="21"/>
      <c r="J29" s="21"/>
      <c r="K29" s="50">
        <f>SUM(K23:K28)</f>
        <v>2251</v>
      </c>
    </row>
    <row r="30" spans="1:11" s="14" customFormat="1" ht="15.75" x14ac:dyDescent="0.25">
      <c r="A30" s="61"/>
      <c r="B30" s="58" t="s">
        <v>46</v>
      </c>
      <c r="C30" s="3" t="s">
        <v>17</v>
      </c>
      <c r="D30" s="4" t="s">
        <v>24</v>
      </c>
      <c r="E30" s="8">
        <v>1</v>
      </c>
      <c r="F30" s="9"/>
      <c r="G30" s="7">
        <v>123</v>
      </c>
      <c r="H30" s="7"/>
      <c r="I30" s="7">
        <f>E30*G30</f>
        <v>123</v>
      </c>
      <c r="J30" s="7"/>
      <c r="K30" s="48">
        <f>I30</f>
        <v>123</v>
      </c>
    </row>
    <row r="31" spans="1:11" s="14" customFormat="1" ht="15.75" x14ac:dyDescent="0.25">
      <c r="A31" s="61"/>
      <c r="B31" s="59"/>
      <c r="C31" s="3" t="s">
        <v>17</v>
      </c>
      <c r="D31" s="4" t="s">
        <v>18</v>
      </c>
      <c r="E31" s="8">
        <v>16</v>
      </c>
      <c r="F31" s="12">
        <v>27</v>
      </c>
      <c r="G31" s="6"/>
      <c r="H31" s="7">
        <v>35</v>
      </c>
      <c r="I31" s="7"/>
      <c r="J31" s="7">
        <f>F31*H31</f>
        <v>945</v>
      </c>
      <c r="K31" s="48">
        <f>J31</f>
        <v>945</v>
      </c>
    </row>
    <row r="32" spans="1:11" s="14" customFormat="1" ht="15.75" x14ac:dyDescent="0.25">
      <c r="A32" s="61"/>
      <c r="B32" s="59"/>
      <c r="C32" s="3" t="s">
        <v>17</v>
      </c>
      <c r="D32" s="4" t="s">
        <v>13</v>
      </c>
      <c r="E32" s="8">
        <v>70</v>
      </c>
      <c r="F32" s="12">
        <v>117</v>
      </c>
      <c r="G32" s="6"/>
      <c r="H32" s="7">
        <v>35</v>
      </c>
      <c r="I32" s="7"/>
      <c r="J32" s="7">
        <f>F32*H32</f>
        <v>4095</v>
      </c>
      <c r="K32" s="48">
        <f>J32</f>
        <v>4095</v>
      </c>
    </row>
    <row r="33" spans="1:11" s="14" customFormat="1" ht="15.75" x14ac:dyDescent="0.25">
      <c r="A33" s="61"/>
      <c r="B33" s="59"/>
      <c r="C33" s="3" t="s">
        <v>17</v>
      </c>
      <c r="D33" s="4" t="s">
        <v>14</v>
      </c>
      <c r="E33" s="8">
        <v>44</v>
      </c>
      <c r="F33" s="12">
        <v>80</v>
      </c>
      <c r="G33" s="6"/>
      <c r="H33" s="7">
        <v>35</v>
      </c>
      <c r="I33" s="7"/>
      <c r="J33" s="7">
        <f>F33*H33</f>
        <v>2800</v>
      </c>
      <c r="K33" s="48">
        <f>J33</f>
        <v>2800</v>
      </c>
    </row>
    <row r="34" spans="1:11" s="14" customFormat="1" ht="15.75" x14ac:dyDescent="0.25">
      <c r="A34" s="61"/>
      <c r="B34" s="59"/>
      <c r="C34" s="3" t="s">
        <v>41</v>
      </c>
      <c r="D34" s="4" t="s">
        <v>23</v>
      </c>
      <c r="E34" s="8">
        <v>1</v>
      </c>
      <c r="F34" s="9"/>
      <c r="G34" s="7">
        <v>58</v>
      </c>
      <c r="H34" s="7"/>
      <c r="I34" s="7">
        <f>E34*G34</f>
        <v>58</v>
      </c>
      <c r="J34" s="7"/>
      <c r="K34" s="48">
        <f>I34</f>
        <v>58</v>
      </c>
    </row>
    <row r="35" spans="1:11" s="14" customFormat="1" ht="15.75" x14ac:dyDescent="0.25">
      <c r="A35" s="61"/>
      <c r="B35" s="59"/>
      <c r="C35" s="3" t="s">
        <v>41</v>
      </c>
      <c r="D35" s="4" t="s">
        <v>18</v>
      </c>
      <c r="E35" s="8">
        <v>7</v>
      </c>
      <c r="F35" s="9">
        <v>11</v>
      </c>
      <c r="G35" s="6"/>
      <c r="H35" s="7">
        <v>23</v>
      </c>
      <c r="I35" s="7"/>
      <c r="J35" s="7">
        <f>F35*H35</f>
        <v>253</v>
      </c>
      <c r="K35" s="48">
        <f>J35</f>
        <v>253</v>
      </c>
    </row>
    <row r="36" spans="1:11" s="14" customFormat="1" ht="15.75" x14ac:dyDescent="0.25">
      <c r="A36" s="61"/>
      <c r="B36" s="59"/>
      <c r="C36" s="3" t="s">
        <v>41</v>
      </c>
      <c r="D36" s="4" t="s">
        <v>13</v>
      </c>
      <c r="E36" s="8">
        <v>40</v>
      </c>
      <c r="F36" s="9">
        <v>62</v>
      </c>
      <c r="G36" s="6"/>
      <c r="H36" s="7">
        <v>23</v>
      </c>
      <c r="I36" s="7"/>
      <c r="J36" s="7">
        <f>F36*H36</f>
        <v>1426</v>
      </c>
      <c r="K36" s="48">
        <f>J36</f>
        <v>1426</v>
      </c>
    </row>
    <row r="37" spans="1:11" s="14" customFormat="1" ht="15.75" x14ac:dyDescent="0.25">
      <c r="A37" s="61"/>
      <c r="B37" s="59"/>
      <c r="C37" s="3" t="s">
        <v>41</v>
      </c>
      <c r="D37" s="4" t="s">
        <v>14</v>
      </c>
      <c r="E37" s="8">
        <v>36</v>
      </c>
      <c r="F37" s="12">
        <v>60</v>
      </c>
      <c r="G37" s="6"/>
      <c r="H37" s="7">
        <v>23</v>
      </c>
      <c r="I37" s="7"/>
      <c r="J37" s="7">
        <f>F37*H37</f>
        <v>1380</v>
      </c>
      <c r="K37" s="48">
        <f>J37</f>
        <v>1380</v>
      </c>
    </row>
    <row r="38" spans="1:11" s="14" customFormat="1" ht="15.75" x14ac:dyDescent="0.25">
      <c r="A38" s="61"/>
      <c r="B38" s="60"/>
      <c r="C38" s="17"/>
      <c r="D38" s="18" t="s">
        <v>16</v>
      </c>
      <c r="E38" s="19">
        <v>215</v>
      </c>
      <c r="F38" s="19">
        <v>357</v>
      </c>
      <c r="G38" s="20"/>
      <c r="H38" s="20"/>
      <c r="I38" s="21"/>
      <c r="J38" s="21"/>
      <c r="K38" s="50">
        <f>SUM(K30:K37)</f>
        <v>11080</v>
      </c>
    </row>
    <row r="39" spans="1:11" s="14" customFormat="1" ht="15.75" x14ac:dyDescent="0.25">
      <c r="A39" s="61"/>
      <c r="B39" s="58" t="s">
        <v>47</v>
      </c>
      <c r="C39" s="3" t="s">
        <v>17</v>
      </c>
      <c r="D39" s="4" t="s">
        <v>18</v>
      </c>
      <c r="E39" s="8">
        <v>2</v>
      </c>
      <c r="F39" s="12">
        <v>3</v>
      </c>
      <c r="G39" s="23"/>
      <c r="H39" s="7">
        <v>35</v>
      </c>
      <c r="I39" s="23"/>
      <c r="J39" s="7">
        <f t="shared" ref="J39:J44" si="4">F39*H39</f>
        <v>105</v>
      </c>
      <c r="K39" s="48">
        <f t="shared" ref="K39:K44" si="5">J39</f>
        <v>105</v>
      </c>
    </row>
    <row r="40" spans="1:11" s="14" customFormat="1" ht="15.75" x14ac:dyDescent="0.25">
      <c r="A40" s="61"/>
      <c r="B40" s="59"/>
      <c r="C40" s="3" t="s">
        <v>17</v>
      </c>
      <c r="D40" s="4" t="s">
        <v>13</v>
      </c>
      <c r="E40" s="8">
        <v>5</v>
      </c>
      <c r="F40" s="12">
        <v>8</v>
      </c>
      <c r="G40" s="23"/>
      <c r="H40" s="7">
        <v>35</v>
      </c>
      <c r="I40" s="23"/>
      <c r="J40" s="7">
        <f t="shared" si="4"/>
        <v>280</v>
      </c>
      <c r="K40" s="48">
        <f t="shared" si="5"/>
        <v>280</v>
      </c>
    </row>
    <row r="41" spans="1:11" s="14" customFormat="1" ht="15.75" x14ac:dyDescent="0.25">
      <c r="A41" s="61"/>
      <c r="B41" s="59"/>
      <c r="C41" s="3" t="s">
        <v>17</v>
      </c>
      <c r="D41" s="4" t="s">
        <v>14</v>
      </c>
      <c r="E41" s="8">
        <v>4</v>
      </c>
      <c r="F41" s="12">
        <v>7</v>
      </c>
      <c r="G41" s="23"/>
      <c r="H41" s="7">
        <v>35</v>
      </c>
      <c r="I41" s="23"/>
      <c r="J41" s="7">
        <f t="shared" si="4"/>
        <v>245</v>
      </c>
      <c r="K41" s="48">
        <f t="shared" si="5"/>
        <v>245</v>
      </c>
    </row>
    <row r="42" spans="1:11" s="14" customFormat="1" ht="15.75" x14ac:dyDescent="0.25">
      <c r="A42" s="61"/>
      <c r="B42" s="59"/>
      <c r="C42" s="3" t="s">
        <v>19</v>
      </c>
      <c r="D42" s="4" t="s">
        <v>18</v>
      </c>
      <c r="E42" s="8">
        <v>1</v>
      </c>
      <c r="F42" s="12">
        <v>2</v>
      </c>
      <c r="G42" s="23"/>
      <c r="H42" s="7">
        <v>35</v>
      </c>
      <c r="I42" s="23"/>
      <c r="J42" s="7">
        <f t="shared" si="4"/>
        <v>70</v>
      </c>
      <c r="K42" s="48">
        <f t="shared" si="5"/>
        <v>70</v>
      </c>
    </row>
    <row r="43" spans="1:11" s="14" customFormat="1" ht="15.75" x14ac:dyDescent="0.25">
      <c r="A43" s="61"/>
      <c r="B43" s="59"/>
      <c r="C43" s="3" t="s">
        <v>19</v>
      </c>
      <c r="D43" s="4" t="s">
        <v>13</v>
      </c>
      <c r="E43" s="8">
        <v>1</v>
      </c>
      <c r="F43" s="12">
        <v>2</v>
      </c>
      <c r="G43" s="23"/>
      <c r="H43" s="7">
        <v>35</v>
      </c>
      <c r="I43" s="23"/>
      <c r="J43" s="7">
        <f t="shared" si="4"/>
        <v>70</v>
      </c>
      <c r="K43" s="48">
        <f t="shared" si="5"/>
        <v>70</v>
      </c>
    </row>
    <row r="44" spans="1:11" s="14" customFormat="1" ht="15.75" x14ac:dyDescent="0.25">
      <c r="A44" s="61"/>
      <c r="B44" s="59"/>
      <c r="C44" s="3" t="s">
        <v>19</v>
      </c>
      <c r="D44" s="4" t="s">
        <v>14</v>
      </c>
      <c r="E44" s="8">
        <v>1</v>
      </c>
      <c r="F44" s="12">
        <v>2</v>
      </c>
      <c r="G44" s="23"/>
      <c r="H44" s="7">
        <v>35</v>
      </c>
      <c r="I44" s="23"/>
      <c r="J44" s="7">
        <f t="shared" si="4"/>
        <v>70</v>
      </c>
      <c r="K44" s="48">
        <f t="shared" si="5"/>
        <v>70</v>
      </c>
    </row>
    <row r="45" spans="1:11" s="14" customFormat="1" ht="15.75" x14ac:dyDescent="0.25">
      <c r="A45" s="61"/>
      <c r="B45" s="60"/>
      <c r="C45" s="17"/>
      <c r="D45" s="18" t="s">
        <v>16</v>
      </c>
      <c r="E45" s="19">
        <v>14</v>
      </c>
      <c r="F45" s="19">
        <v>24</v>
      </c>
      <c r="G45" s="24"/>
      <c r="H45" s="24"/>
      <c r="I45" s="24"/>
      <c r="J45" s="24"/>
      <c r="K45" s="49">
        <f>SUM(K39:K44)</f>
        <v>840</v>
      </c>
    </row>
    <row r="46" spans="1:11" s="14" customFormat="1" ht="15.75" x14ac:dyDescent="0.25">
      <c r="A46" s="61"/>
      <c r="B46" s="58" t="s">
        <v>48</v>
      </c>
      <c r="C46" s="3" t="s">
        <v>17</v>
      </c>
      <c r="D46" s="4" t="s">
        <v>13</v>
      </c>
      <c r="E46" s="8">
        <v>16</v>
      </c>
      <c r="F46" s="12">
        <v>27</v>
      </c>
      <c r="G46" s="6"/>
      <c r="H46" s="7">
        <v>35</v>
      </c>
      <c r="I46" s="7"/>
      <c r="J46" s="7">
        <f>F46*H46</f>
        <v>945</v>
      </c>
      <c r="K46" s="48">
        <f>J46</f>
        <v>945</v>
      </c>
    </row>
    <row r="47" spans="1:11" s="14" customFormat="1" ht="15.75" x14ac:dyDescent="0.25">
      <c r="A47" s="61"/>
      <c r="B47" s="59"/>
      <c r="C47" s="3" t="s">
        <v>17</v>
      </c>
      <c r="D47" s="4" t="s">
        <v>14</v>
      </c>
      <c r="E47" s="8">
        <v>10</v>
      </c>
      <c r="F47" s="12">
        <v>18</v>
      </c>
      <c r="G47" s="6"/>
      <c r="H47" s="7">
        <v>35</v>
      </c>
      <c r="I47" s="7"/>
      <c r="J47" s="7">
        <f>F47*H47</f>
        <v>630</v>
      </c>
      <c r="K47" s="48">
        <f>J47</f>
        <v>630</v>
      </c>
    </row>
    <row r="48" spans="1:11" s="14" customFormat="1" ht="15.75" x14ac:dyDescent="0.25">
      <c r="A48" s="61"/>
      <c r="B48" s="59"/>
      <c r="C48" s="3" t="s">
        <v>19</v>
      </c>
      <c r="D48" s="4" t="s">
        <v>24</v>
      </c>
      <c r="E48" s="8">
        <v>1</v>
      </c>
      <c r="F48" s="12"/>
      <c r="G48" s="7">
        <v>65</v>
      </c>
      <c r="H48" s="7"/>
      <c r="I48" s="7">
        <f>E48*G48</f>
        <v>65</v>
      </c>
      <c r="J48" s="7"/>
      <c r="K48" s="48">
        <f>I48</f>
        <v>65</v>
      </c>
    </row>
    <row r="49" spans="1:16" s="14" customFormat="1" ht="15.75" x14ac:dyDescent="0.25">
      <c r="A49" s="61"/>
      <c r="B49" s="59"/>
      <c r="C49" s="3" t="s">
        <v>19</v>
      </c>
      <c r="D49" s="4" t="s">
        <v>18</v>
      </c>
      <c r="E49" s="8">
        <v>12</v>
      </c>
      <c r="F49" s="12">
        <v>20</v>
      </c>
      <c r="G49" s="6"/>
      <c r="H49" s="7">
        <v>35</v>
      </c>
      <c r="I49" s="7"/>
      <c r="J49" s="7">
        <f>F49*H49</f>
        <v>700</v>
      </c>
      <c r="K49" s="48">
        <f>J49</f>
        <v>700</v>
      </c>
    </row>
    <row r="50" spans="1:16" s="14" customFormat="1" ht="15.75" x14ac:dyDescent="0.25">
      <c r="A50" s="61"/>
      <c r="B50" s="59"/>
      <c r="C50" s="3" t="s">
        <v>19</v>
      </c>
      <c r="D50" s="4" t="s">
        <v>13</v>
      </c>
      <c r="E50" s="8">
        <v>150</v>
      </c>
      <c r="F50" s="12">
        <v>250</v>
      </c>
      <c r="G50" s="6"/>
      <c r="H50" s="7">
        <v>35</v>
      </c>
      <c r="I50" s="7"/>
      <c r="J50" s="7">
        <f>F50*H50</f>
        <v>8750</v>
      </c>
      <c r="K50" s="48">
        <f>J50</f>
        <v>8750</v>
      </c>
    </row>
    <row r="51" spans="1:16" s="14" customFormat="1" ht="15.75" x14ac:dyDescent="0.25">
      <c r="A51" s="61"/>
      <c r="B51" s="59"/>
      <c r="C51" s="3" t="s">
        <v>19</v>
      </c>
      <c r="D51" s="4" t="s">
        <v>14</v>
      </c>
      <c r="E51" s="8">
        <v>58</v>
      </c>
      <c r="F51" s="12">
        <v>105</v>
      </c>
      <c r="G51" s="6"/>
      <c r="H51" s="7">
        <v>35</v>
      </c>
      <c r="I51" s="7"/>
      <c r="J51" s="7">
        <f>F51*H51</f>
        <v>3675</v>
      </c>
      <c r="K51" s="48">
        <f>J51</f>
        <v>3675</v>
      </c>
    </row>
    <row r="52" spans="1:16" s="14" customFormat="1" ht="15.75" x14ac:dyDescent="0.25">
      <c r="A52" s="61"/>
      <c r="B52" s="59"/>
      <c r="C52" s="3" t="s">
        <v>19</v>
      </c>
      <c r="D52" s="4" t="s">
        <v>15</v>
      </c>
      <c r="E52" s="8">
        <v>1</v>
      </c>
      <c r="F52" s="9"/>
      <c r="G52" s="7">
        <v>51</v>
      </c>
      <c r="H52" s="7"/>
      <c r="I52" s="7">
        <f>E52*G52</f>
        <v>51</v>
      </c>
      <c r="J52" s="7"/>
      <c r="K52" s="48">
        <f>I52</f>
        <v>51</v>
      </c>
    </row>
    <row r="53" spans="1:16" s="14" customFormat="1" ht="15.75" x14ac:dyDescent="0.25">
      <c r="A53" s="61"/>
      <c r="B53" s="59"/>
      <c r="C53" s="10" t="s">
        <v>22</v>
      </c>
      <c r="D53" s="4" t="s">
        <v>13</v>
      </c>
      <c r="E53" s="8">
        <v>8</v>
      </c>
      <c r="F53" s="12">
        <v>13</v>
      </c>
      <c r="G53" s="6"/>
      <c r="H53" s="7">
        <v>35</v>
      </c>
      <c r="I53" s="7"/>
      <c r="J53" s="7">
        <f>F53*H53</f>
        <v>455</v>
      </c>
      <c r="K53" s="48">
        <f>J53</f>
        <v>455</v>
      </c>
    </row>
    <row r="54" spans="1:16" s="14" customFormat="1" ht="15.75" x14ac:dyDescent="0.25">
      <c r="A54" s="61"/>
      <c r="B54" s="59"/>
      <c r="C54" s="10" t="s">
        <v>22</v>
      </c>
      <c r="D54" s="4" t="s">
        <v>14</v>
      </c>
      <c r="E54" s="8">
        <v>4</v>
      </c>
      <c r="F54" s="12">
        <v>7</v>
      </c>
      <c r="G54" s="6"/>
      <c r="H54" s="7">
        <v>35</v>
      </c>
      <c r="I54" s="7"/>
      <c r="J54" s="7">
        <f>F54*H54</f>
        <v>245</v>
      </c>
      <c r="K54" s="48">
        <f>J54</f>
        <v>245</v>
      </c>
    </row>
    <row r="55" spans="1:16" s="14" customFormat="1" ht="15.75" x14ac:dyDescent="0.25">
      <c r="A55" s="61"/>
      <c r="B55" s="59"/>
      <c r="C55" s="10" t="s">
        <v>20</v>
      </c>
      <c r="D55" s="4" t="s">
        <v>14</v>
      </c>
      <c r="E55" s="8">
        <v>1</v>
      </c>
      <c r="F55" s="12">
        <v>2</v>
      </c>
      <c r="G55" s="6"/>
      <c r="H55" s="7">
        <v>35</v>
      </c>
      <c r="I55" s="11"/>
      <c r="J55" s="7">
        <f>F55*H55</f>
        <v>70</v>
      </c>
      <c r="K55" s="48">
        <f>J55</f>
        <v>70</v>
      </c>
    </row>
    <row r="56" spans="1:16" s="14" customFormat="1" ht="15.75" x14ac:dyDescent="0.25">
      <c r="A56" s="61"/>
      <c r="B56" s="59"/>
      <c r="C56" s="10" t="s">
        <v>42</v>
      </c>
      <c r="D56" s="4" t="s">
        <v>13</v>
      </c>
      <c r="E56" s="8">
        <v>6</v>
      </c>
      <c r="F56" s="12">
        <v>10</v>
      </c>
      <c r="G56" s="6"/>
      <c r="H56" s="7">
        <v>35</v>
      </c>
      <c r="I56" s="11"/>
      <c r="J56" s="7">
        <f>F56*H56</f>
        <v>350</v>
      </c>
      <c r="K56" s="48">
        <f>J56</f>
        <v>350</v>
      </c>
    </row>
    <row r="57" spans="1:16" s="14" customFormat="1" ht="15.75" x14ac:dyDescent="0.25">
      <c r="A57" s="61"/>
      <c r="B57" s="59"/>
      <c r="C57" s="10" t="s">
        <v>42</v>
      </c>
      <c r="D57" s="4" t="s">
        <v>14</v>
      </c>
      <c r="E57" s="8">
        <v>4</v>
      </c>
      <c r="F57" s="12">
        <v>7</v>
      </c>
      <c r="G57" s="6"/>
      <c r="H57" s="7">
        <v>35</v>
      </c>
      <c r="I57" s="11"/>
      <c r="J57" s="7">
        <f>F57*H57</f>
        <v>245</v>
      </c>
      <c r="K57" s="48">
        <f>J57</f>
        <v>245</v>
      </c>
    </row>
    <row r="58" spans="1:16" s="14" customFormat="1" ht="15.75" x14ac:dyDescent="0.25">
      <c r="A58" s="61"/>
      <c r="B58" s="60"/>
      <c r="C58" s="17"/>
      <c r="D58" s="18" t="s">
        <v>16</v>
      </c>
      <c r="E58" s="19">
        <v>271</v>
      </c>
      <c r="F58" s="19">
        <v>459</v>
      </c>
      <c r="G58" s="20"/>
      <c r="H58" s="20"/>
      <c r="I58" s="21"/>
      <c r="J58" s="21"/>
      <c r="K58" s="50">
        <f>SUM(K46:K57)</f>
        <v>16181</v>
      </c>
    </row>
    <row r="59" spans="1:16" s="14" customFormat="1" ht="15.75" x14ac:dyDescent="0.25">
      <c r="A59" s="61"/>
      <c r="B59" s="58" t="s">
        <v>49</v>
      </c>
      <c r="C59" s="3" t="s">
        <v>50</v>
      </c>
      <c r="D59" s="15" t="s">
        <v>24</v>
      </c>
      <c r="E59" s="8">
        <v>3</v>
      </c>
      <c r="F59" s="9"/>
      <c r="G59" s="7">
        <v>43</v>
      </c>
      <c r="H59" s="7"/>
      <c r="I59" s="7">
        <f>E59*G59</f>
        <v>129</v>
      </c>
      <c r="J59" s="7"/>
      <c r="K59" s="48">
        <f>I59</f>
        <v>129</v>
      </c>
    </row>
    <row r="60" spans="1:16" s="14" customFormat="1" ht="15.75" x14ac:dyDescent="0.25">
      <c r="A60" s="61"/>
      <c r="B60" s="59"/>
      <c r="C60" s="3" t="s">
        <v>50</v>
      </c>
      <c r="D60" s="4" t="s">
        <v>18</v>
      </c>
      <c r="E60" s="8">
        <v>288</v>
      </c>
      <c r="F60" s="12">
        <v>480</v>
      </c>
      <c r="G60" s="6"/>
      <c r="H60" s="7">
        <v>25</v>
      </c>
      <c r="I60" s="7"/>
      <c r="J60" s="7">
        <f>F60*H60</f>
        <v>12000</v>
      </c>
      <c r="K60" s="48">
        <f>J60</f>
        <v>12000</v>
      </c>
    </row>
    <row r="61" spans="1:16" s="14" customFormat="1" ht="15.75" x14ac:dyDescent="0.25">
      <c r="A61" s="61"/>
      <c r="B61" s="59"/>
      <c r="C61" s="3" t="s">
        <v>50</v>
      </c>
      <c r="D61" s="4" t="s">
        <v>12</v>
      </c>
      <c r="E61" s="8">
        <v>100</v>
      </c>
      <c r="F61" s="12">
        <v>167</v>
      </c>
      <c r="G61" s="6"/>
      <c r="H61" s="7">
        <v>25</v>
      </c>
      <c r="I61" s="7"/>
      <c r="J61" s="7">
        <f>F61*H61</f>
        <v>4175</v>
      </c>
      <c r="K61" s="48">
        <f>J61</f>
        <v>4175</v>
      </c>
      <c r="P61" s="14" t="s">
        <v>56</v>
      </c>
    </row>
    <row r="62" spans="1:16" s="14" customFormat="1" ht="15.75" x14ac:dyDescent="0.25">
      <c r="A62" s="61"/>
      <c r="B62" s="59"/>
      <c r="C62" s="3" t="s">
        <v>50</v>
      </c>
      <c r="D62" s="4" t="s">
        <v>13</v>
      </c>
      <c r="E62" s="8">
        <v>200</v>
      </c>
      <c r="F62" s="12">
        <v>333</v>
      </c>
      <c r="G62" s="6"/>
      <c r="H62" s="7">
        <v>25</v>
      </c>
      <c r="I62" s="7"/>
      <c r="J62" s="7">
        <f>F62*H62</f>
        <v>8325</v>
      </c>
      <c r="K62" s="48">
        <f>J62</f>
        <v>8325</v>
      </c>
    </row>
    <row r="63" spans="1:16" s="14" customFormat="1" ht="15.75" x14ac:dyDescent="0.25">
      <c r="A63" s="61"/>
      <c r="B63" s="59"/>
      <c r="C63" s="3" t="s">
        <v>50</v>
      </c>
      <c r="D63" s="4" t="s">
        <v>14</v>
      </c>
      <c r="E63" s="8">
        <v>196</v>
      </c>
      <c r="F63" s="12">
        <v>356</v>
      </c>
      <c r="G63" s="6"/>
      <c r="H63" s="7">
        <v>25</v>
      </c>
      <c r="I63" s="7"/>
      <c r="J63" s="7">
        <f>F63*H63</f>
        <v>8900</v>
      </c>
      <c r="K63" s="48">
        <f>J63</f>
        <v>8900</v>
      </c>
    </row>
    <row r="64" spans="1:16" s="14" customFormat="1" ht="15.75" x14ac:dyDescent="0.25">
      <c r="A64" s="61"/>
      <c r="B64" s="60"/>
      <c r="C64" s="17"/>
      <c r="D64" s="18" t="s">
        <v>16</v>
      </c>
      <c r="E64" s="19">
        <v>787</v>
      </c>
      <c r="F64" s="19">
        <v>1336</v>
      </c>
      <c r="G64" s="20"/>
      <c r="H64" s="20"/>
      <c r="I64" s="21"/>
      <c r="J64" s="21"/>
      <c r="K64" s="50">
        <f>SUM(K59:K63)</f>
        <v>33529</v>
      </c>
    </row>
    <row r="65" spans="1:11" s="14" customFormat="1" ht="15.75" x14ac:dyDescent="0.25">
      <c r="A65" s="61"/>
      <c r="B65" s="51"/>
      <c r="C65" s="52"/>
      <c r="D65" s="44" t="s">
        <v>51</v>
      </c>
      <c r="E65" s="53">
        <f>E64+E58+E45+E38+E29+E22+E19+E13</f>
        <v>1481</v>
      </c>
      <c r="F65" s="53">
        <f>F64+F58+F45+F38+F29+F22+F19+F13</f>
        <v>2479</v>
      </c>
      <c r="G65" s="54"/>
      <c r="H65" s="54"/>
      <c r="I65" s="55"/>
      <c r="J65" s="55"/>
      <c r="K65" s="55">
        <f>K64+K58+K45+K38+K29+K22+K19+K13</f>
        <v>69236</v>
      </c>
    </row>
    <row r="68" spans="1:11" ht="15.75" x14ac:dyDescent="0.25">
      <c r="B68" s="56" t="s">
        <v>52</v>
      </c>
      <c r="C68" s="56"/>
      <c r="D68" s="56"/>
      <c r="E68" s="56"/>
      <c r="F68" s="56"/>
      <c r="G68" s="56"/>
      <c r="H68" s="56" t="s">
        <v>53</v>
      </c>
      <c r="I68" s="56"/>
      <c r="J68" s="57"/>
    </row>
    <row r="69" spans="1:11" ht="15.75" x14ac:dyDescent="0.25">
      <c r="B69" s="56" t="s">
        <v>54</v>
      </c>
      <c r="C69" s="56"/>
      <c r="D69" s="56"/>
      <c r="E69" s="56"/>
      <c r="F69" s="56"/>
      <c r="G69" s="56"/>
      <c r="H69" s="56" t="s">
        <v>55</v>
      </c>
      <c r="I69" s="56"/>
      <c r="J69" s="57"/>
    </row>
    <row r="70" spans="1:11" ht="15.75" x14ac:dyDescent="0.25">
      <c r="B70" s="56"/>
      <c r="C70" s="56"/>
      <c r="D70" s="56"/>
      <c r="E70" s="56"/>
      <c r="F70" s="56"/>
      <c r="G70" s="56"/>
      <c r="H70" s="56"/>
      <c r="I70" s="56"/>
      <c r="J70" s="57"/>
    </row>
  </sheetData>
  <autoFilter ref="A2:K65" xr:uid="{00000000-0009-0000-0000-000001000000}"/>
  <mergeCells count="9">
    <mergeCell ref="A3:A65"/>
    <mergeCell ref="B3:B13"/>
    <mergeCell ref="B14:B19"/>
    <mergeCell ref="B20:B22"/>
    <mergeCell ref="B23:B29"/>
    <mergeCell ref="B30:B38"/>
    <mergeCell ref="B39:B45"/>
    <mergeCell ref="B46:B58"/>
    <mergeCell ref="B59:B64"/>
  </mergeCells>
  <pageMargins left="0.70866141732283472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2022-01-11T08:47:07Z</cp:lastPrinted>
  <dcterms:created xsi:type="dcterms:W3CDTF">2019-10-11T07:43:52Z</dcterms:created>
  <dcterms:modified xsi:type="dcterms:W3CDTF">2022-01-17T14:10:54Z</dcterms:modified>
</cp:coreProperties>
</file>