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1DB5A85D-2E37-4AC3-80EE-8B0EB3879A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2'!$B$2:$K$43</definedName>
  </definedNames>
  <calcPr calcId="191029"/>
</workbook>
</file>

<file path=xl/calcChain.xml><?xml version="1.0" encoding="utf-8"?>
<calcChain xmlns="http://schemas.openxmlformats.org/spreadsheetml/2006/main">
  <c r="F43" i="23" l="1"/>
  <c r="E42" i="23"/>
  <c r="I41" i="23"/>
  <c r="K41" i="23" s="1"/>
  <c r="J40" i="23"/>
  <c r="K40" i="23" s="1"/>
  <c r="J39" i="23"/>
  <c r="K39" i="23" s="1"/>
  <c r="J38" i="23"/>
  <c r="K38" i="23" s="1"/>
  <c r="I37" i="23"/>
  <c r="K37" i="23" s="1"/>
  <c r="I36" i="23"/>
  <c r="K36" i="23" s="1"/>
  <c r="J35" i="23"/>
  <c r="K35" i="23" s="1"/>
  <c r="J34" i="23"/>
  <c r="K34" i="23" s="1"/>
  <c r="J33" i="23"/>
  <c r="K33" i="23" s="1"/>
  <c r="I32" i="23"/>
  <c r="K32" i="23" s="1"/>
  <c r="E31" i="23"/>
  <c r="J30" i="23"/>
  <c r="K30" i="23" s="1"/>
  <c r="J29" i="23"/>
  <c r="K29" i="23" s="1"/>
  <c r="I28" i="23"/>
  <c r="K28" i="23" s="1"/>
  <c r="I27" i="23"/>
  <c r="K27" i="23" s="1"/>
  <c r="J26" i="23"/>
  <c r="K26" i="23" s="1"/>
  <c r="J25" i="23"/>
  <c r="K25" i="23" s="1"/>
  <c r="J24" i="23"/>
  <c r="K24" i="23" s="1"/>
  <c r="I23" i="23"/>
  <c r="K23" i="23" s="1"/>
  <c r="E22" i="23"/>
  <c r="I21" i="23"/>
  <c r="K21" i="23" s="1"/>
  <c r="J20" i="23"/>
  <c r="K20" i="23" s="1"/>
  <c r="J19" i="23"/>
  <c r="K19" i="23" s="1"/>
  <c r="J18" i="23"/>
  <c r="K18" i="23" s="1"/>
  <c r="I17" i="23"/>
  <c r="K17" i="23" s="1"/>
  <c r="I16" i="23"/>
  <c r="K16" i="23" s="1"/>
  <c r="J15" i="23"/>
  <c r="K15" i="23" s="1"/>
  <c r="J14" i="23"/>
  <c r="K14" i="23" s="1"/>
  <c r="J13" i="23"/>
  <c r="K13" i="23" s="1"/>
  <c r="I12" i="23"/>
  <c r="K12" i="23" s="1"/>
  <c r="E11" i="23"/>
  <c r="J10" i="23"/>
  <c r="K10" i="23" s="1"/>
  <c r="J9" i="23"/>
  <c r="K9" i="23" s="1"/>
  <c r="I8" i="23"/>
  <c r="K8" i="23" s="1"/>
  <c r="J7" i="23"/>
  <c r="K7" i="23" s="1"/>
  <c r="J6" i="23"/>
  <c r="K6" i="23" s="1"/>
  <c r="J5" i="23"/>
  <c r="K5" i="23" s="1"/>
  <c r="I4" i="23"/>
  <c r="K4" i="23" s="1"/>
  <c r="I3" i="23"/>
  <c r="K3" i="23" s="1"/>
  <c r="E43" i="23" l="1"/>
  <c r="K42" i="23"/>
  <c r="K31" i="23"/>
  <c r="K22" i="23"/>
  <c r="K11" i="23"/>
  <c r="K43" i="23" l="1"/>
</calcChain>
</file>

<file path=xl/sharedStrings.xml><?xml version="1.0" encoding="utf-8"?>
<sst xmlns="http://schemas.openxmlformats.org/spreadsheetml/2006/main" count="110" uniqueCount="41">
  <si>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</si>
  <si>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</si>
  <si>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</si>
  <si>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</si>
  <si>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</si>
  <si>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</si>
  <si>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</si>
  <si>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</si>
  <si>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</si>
  <si>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</si>
  <si>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</si>
  <si>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</si>
  <si>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</si>
  <si>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</si>
  <si>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</si>
  <si>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</si>
  <si>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</si>
  <si>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</si>
  <si>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</si>
  <si>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1038 а</t>
  </si>
  <si>
    <t>1043 е</t>
  </si>
  <si>
    <t>1192 г</t>
  </si>
  <si>
    <t>1192 ж</t>
  </si>
  <si>
    <t>Всичко за Обект I</t>
  </si>
  <si>
    <t xml:space="preserve">Обект </t>
  </si>
  <si>
    <t>I</t>
  </si>
  <si>
    <t>II</t>
  </si>
  <si>
    <t>III</t>
  </si>
  <si>
    <t>IV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</si>
  <si>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</si>
  <si>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</si>
  <si>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</si>
  <si>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</si>
  <si>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</si>
  <si>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</si>
  <si>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1038 а, 1043 е, 1192 г, 1192 ж</t>
  </si>
  <si>
    <t>Приложение 2</t>
  </si>
  <si>
    <t>към Договор №06/С/06.01.2025г.</t>
  </si>
  <si>
    <t>ЗА ВЪЗЛОЖИТЕЛЯ: .............../п/.....................</t>
  </si>
  <si>
    <t>ЗА ИЗПЪЛНИТЕЛЯ: ..../п/.......................</t>
  </si>
  <si>
    <t>Ръководител счет. отдел: .........../п/.....................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</si>
</sst>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0" fontId="2" fillId="0" borderId="1" xfId="1" applyFont="1" applyBorder="1" applyAlignment="1">
      <alignment horizontal="right" vertical="top"/>
    </xf>
    <xf numFmtId="2" fontId="2" fillId="0" borderId="0" xfId="1" applyNumberFormat="1" applyFont="1"/>
    <xf numFmtId="0" fontId="2" fillId="0" borderId="1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6" xfId="1" applyFont="1" applyBorder="1" applyAlignment="1">
      <alignment horizontal="center" vertical="center" wrapText="1"/>
    </xf>
    <xf numFmtId="2" fontId="2" fillId="0" borderId="6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43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3"/>
  <sheetViews>
    <sheetView tabSelected="1" workbookViewId="0">
      <selection activeCell="G51" sqref="G51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36</v>
      </c>
    </row>
    <row r="2" spans="1:11" s="13" customFormat="1" ht="78.75" x14ac:dyDescent="0.25">
      <c r="A2" s="19" t="s">
        <v>24</v>
      </c>
      <c r="B2" s="17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1" t="s">
        <v>9</v>
      </c>
    </row>
    <row r="3" spans="1:11" s="13" customFormat="1" ht="15.75" x14ac:dyDescent="0.25">
      <c r="A3" s="41" t="s">
        <v>25</v>
      </c>
      <c r="B3" s="39" t="s">
        <v>19</v>
      </c>
      <c r="C3" s="3" t="s">
        <v>14</v>
      </c>
      <c r="D3" s="4" t="s">
        <v>18</v>
      </c>
      <c r="E3" s="6">
        <v>7</v>
      </c>
      <c r="F3" s="7"/>
      <c r="G3" s="5">
        <v>36</v>
      </c>
      <c r="H3" s="5"/>
      <c r="I3" s="5">
        <f>E3*G3</f>
        <v>252</v>
      </c>
      <c r="J3" s="5"/>
      <c r="K3" s="22">
        <f>I3</f>
        <v>252</v>
      </c>
    </row>
    <row r="4" spans="1:11" s="13" customFormat="1" ht="15.75" x14ac:dyDescent="0.25">
      <c r="A4" s="41"/>
      <c r="B4" s="39"/>
      <c r="C4" s="3" t="s">
        <v>14</v>
      </c>
      <c r="D4" s="4" t="s">
        <v>17</v>
      </c>
      <c r="E4" s="6">
        <v>40</v>
      </c>
      <c r="F4" s="7"/>
      <c r="G4" s="5">
        <v>36</v>
      </c>
      <c r="H4" s="5"/>
      <c r="I4" s="5">
        <f>E4*G4</f>
        <v>1440</v>
      </c>
      <c r="J4" s="5"/>
      <c r="K4" s="22">
        <f>I4</f>
        <v>1440</v>
      </c>
    </row>
    <row r="5" spans="1:11" s="13" customFormat="1" ht="15.75" x14ac:dyDescent="0.25">
      <c r="A5" s="41"/>
      <c r="B5" s="39"/>
      <c r="C5" s="3" t="s">
        <v>14</v>
      </c>
      <c r="D5" s="4" t="s">
        <v>15</v>
      </c>
      <c r="E5" s="6">
        <v>9</v>
      </c>
      <c r="F5" s="7">
        <v>15</v>
      </c>
      <c r="G5" s="5"/>
      <c r="H5" s="5">
        <v>24</v>
      </c>
      <c r="I5" s="5"/>
      <c r="J5" s="5">
        <f>F5*H5</f>
        <v>360</v>
      </c>
      <c r="K5" s="22">
        <f>J5</f>
        <v>360</v>
      </c>
    </row>
    <row r="6" spans="1:11" s="13" customFormat="1" ht="15.75" x14ac:dyDescent="0.25">
      <c r="A6" s="41"/>
      <c r="B6" s="39"/>
      <c r="C6" s="3" t="s">
        <v>14</v>
      </c>
      <c r="D6" s="4" t="s">
        <v>10</v>
      </c>
      <c r="E6" s="6">
        <v>220</v>
      </c>
      <c r="F6" s="7">
        <v>367</v>
      </c>
      <c r="G6" s="5"/>
      <c r="H6" s="5">
        <v>24</v>
      </c>
      <c r="I6" s="5"/>
      <c r="J6" s="5">
        <f>F6*H6</f>
        <v>8808</v>
      </c>
      <c r="K6" s="22">
        <f>J6</f>
        <v>8808</v>
      </c>
    </row>
    <row r="7" spans="1:11" s="13" customFormat="1" ht="15.75" x14ac:dyDescent="0.25">
      <c r="A7" s="41"/>
      <c r="B7" s="39"/>
      <c r="C7" s="3" t="s">
        <v>14</v>
      </c>
      <c r="D7" s="4" t="s">
        <v>11</v>
      </c>
      <c r="E7" s="6">
        <v>140</v>
      </c>
      <c r="F7" s="7">
        <v>255</v>
      </c>
      <c r="G7" s="5"/>
      <c r="H7" s="5">
        <v>24</v>
      </c>
      <c r="I7" s="5"/>
      <c r="J7" s="5">
        <f>F7*H7</f>
        <v>6120</v>
      </c>
      <c r="K7" s="22">
        <f>J7</f>
        <v>6120</v>
      </c>
    </row>
    <row r="8" spans="1:11" s="13" customFormat="1" ht="15.75" x14ac:dyDescent="0.25">
      <c r="A8" s="41"/>
      <c r="B8" s="39"/>
      <c r="C8" s="3" t="s">
        <v>14</v>
      </c>
      <c r="D8" s="4" t="s">
        <v>12</v>
      </c>
      <c r="E8" s="6">
        <v>5</v>
      </c>
      <c r="F8" s="7"/>
      <c r="G8" s="5">
        <v>36</v>
      </c>
      <c r="H8" s="5"/>
      <c r="I8" s="5">
        <f>E8*G8</f>
        <v>180</v>
      </c>
      <c r="J8" s="5"/>
      <c r="K8" s="22">
        <f>I8</f>
        <v>180</v>
      </c>
    </row>
    <row r="9" spans="1:11" s="13" customFormat="1" ht="15.75" x14ac:dyDescent="0.25">
      <c r="A9" s="41"/>
      <c r="B9" s="39"/>
      <c r="C9" s="3" t="s">
        <v>16</v>
      </c>
      <c r="D9" s="4" t="s">
        <v>10</v>
      </c>
      <c r="E9" s="6">
        <v>10</v>
      </c>
      <c r="F9" s="7">
        <v>17</v>
      </c>
      <c r="G9" s="16"/>
      <c r="H9" s="5">
        <v>24</v>
      </c>
      <c r="I9" s="5"/>
      <c r="J9" s="5">
        <f>F9*H9</f>
        <v>408</v>
      </c>
      <c r="K9" s="22">
        <f>J9</f>
        <v>408</v>
      </c>
    </row>
    <row r="10" spans="1:11" s="13" customFormat="1" ht="15.75" x14ac:dyDescent="0.25">
      <c r="A10" s="41"/>
      <c r="B10" s="39"/>
      <c r="C10" s="3" t="s">
        <v>16</v>
      </c>
      <c r="D10" s="4" t="s">
        <v>11</v>
      </c>
      <c r="E10" s="6">
        <v>4</v>
      </c>
      <c r="F10" s="7">
        <v>7</v>
      </c>
      <c r="G10" s="16"/>
      <c r="H10" s="5">
        <v>24</v>
      </c>
      <c r="I10" s="5"/>
      <c r="J10" s="5">
        <f>F10*H10</f>
        <v>168</v>
      </c>
      <c r="K10" s="22">
        <f>J10</f>
        <v>168</v>
      </c>
    </row>
    <row r="11" spans="1:11" s="13" customFormat="1" ht="15.75" x14ac:dyDescent="0.25">
      <c r="A11" s="41"/>
      <c r="B11" s="40"/>
      <c r="C11" s="8"/>
      <c r="D11" s="9" t="s">
        <v>13</v>
      </c>
      <c r="E11" s="10">
        <f>SUM(E3:E10)</f>
        <v>435</v>
      </c>
      <c r="F11" s="10">
        <v>661</v>
      </c>
      <c r="G11" s="11"/>
      <c r="H11" s="11"/>
      <c r="I11" s="12"/>
      <c r="J11" s="12"/>
      <c r="K11" s="23">
        <f>SUM(K3:K10)</f>
        <v>17736</v>
      </c>
    </row>
    <row r="12" spans="1:11" s="13" customFormat="1" ht="15.75" x14ac:dyDescent="0.25">
      <c r="A12" s="41"/>
      <c r="B12" s="39" t="s">
        <v>20</v>
      </c>
      <c r="C12" s="3" t="s">
        <v>14</v>
      </c>
      <c r="D12" s="4" t="s">
        <v>17</v>
      </c>
      <c r="E12" s="14">
        <v>38</v>
      </c>
      <c r="F12" s="7"/>
      <c r="G12" s="5">
        <v>36</v>
      </c>
      <c r="H12" s="5"/>
      <c r="I12" s="5">
        <f>E12*G12</f>
        <v>1368</v>
      </c>
      <c r="J12" s="5"/>
      <c r="K12" s="22">
        <f>I12</f>
        <v>1368</v>
      </c>
    </row>
    <row r="13" spans="1:11" s="13" customFormat="1" ht="15.75" x14ac:dyDescent="0.25">
      <c r="A13" s="41"/>
      <c r="B13" s="39"/>
      <c r="C13" s="3" t="s">
        <v>14</v>
      </c>
      <c r="D13" s="4" t="s">
        <v>15</v>
      </c>
      <c r="E13" s="14">
        <v>10</v>
      </c>
      <c r="F13" s="7">
        <v>17</v>
      </c>
      <c r="G13" s="5"/>
      <c r="H13" s="5">
        <v>24</v>
      </c>
      <c r="I13" s="5"/>
      <c r="J13" s="5">
        <f>F13*H13</f>
        <v>408</v>
      </c>
      <c r="K13" s="22">
        <f>J13</f>
        <v>408</v>
      </c>
    </row>
    <row r="14" spans="1:11" s="13" customFormat="1" ht="15.75" x14ac:dyDescent="0.25">
      <c r="A14" s="41"/>
      <c r="B14" s="39"/>
      <c r="C14" s="3" t="s">
        <v>14</v>
      </c>
      <c r="D14" s="4" t="s">
        <v>10</v>
      </c>
      <c r="E14" s="14">
        <v>250</v>
      </c>
      <c r="F14" s="7">
        <v>417</v>
      </c>
      <c r="G14" s="5"/>
      <c r="H14" s="5">
        <v>24</v>
      </c>
      <c r="I14" s="5"/>
      <c r="J14" s="5">
        <f>F14*H14</f>
        <v>10008</v>
      </c>
      <c r="K14" s="22">
        <f>J14</f>
        <v>10008</v>
      </c>
    </row>
    <row r="15" spans="1:11" s="13" customFormat="1" ht="15.75" x14ac:dyDescent="0.25">
      <c r="A15" s="41"/>
      <c r="B15" s="39"/>
      <c r="C15" s="3" t="s">
        <v>14</v>
      </c>
      <c r="D15" s="4" t="s">
        <v>11</v>
      </c>
      <c r="E15" s="14">
        <v>100</v>
      </c>
      <c r="F15" s="7">
        <v>182</v>
      </c>
      <c r="G15" s="5"/>
      <c r="H15" s="5">
        <v>24</v>
      </c>
      <c r="I15" s="5"/>
      <c r="J15" s="5">
        <f>F15*H15</f>
        <v>4368</v>
      </c>
      <c r="K15" s="22">
        <f>J15</f>
        <v>4368</v>
      </c>
    </row>
    <row r="16" spans="1:11" s="13" customFormat="1" ht="15.75" x14ac:dyDescent="0.25">
      <c r="A16" s="41"/>
      <c r="B16" s="39"/>
      <c r="C16" s="3" t="s">
        <v>14</v>
      </c>
      <c r="D16" s="4" t="s">
        <v>12</v>
      </c>
      <c r="E16" s="14">
        <v>5</v>
      </c>
      <c r="F16" s="7"/>
      <c r="G16" s="5">
        <v>36</v>
      </c>
      <c r="H16" s="5"/>
      <c r="I16" s="5">
        <f>E16*G16</f>
        <v>180</v>
      </c>
      <c r="J16" s="5"/>
      <c r="K16" s="22">
        <f>I16</f>
        <v>180</v>
      </c>
    </row>
    <row r="17" spans="1:13" s="13" customFormat="1" ht="15.75" x14ac:dyDescent="0.25">
      <c r="A17" s="41"/>
      <c r="B17" s="39"/>
      <c r="C17" s="3" t="s">
        <v>16</v>
      </c>
      <c r="D17" s="4" t="s">
        <v>17</v>
      </c>
      <c r="E17" s="16">
        <v>25</v>
      </c>
      <c r="F17" s="7"/>
      <c r="G17" s="5">
        <v>36</v>
      </c>
      <c r="I17" s="5">
        <f>E17*G17</f>
        <v>900</v>
      </c>
      <c r="K17" s="22">
        <f>I17</f>
        <v>900</v>
      </c>
    </row>
    <row r="18" spans="1:13" s="13" customFormat="1" ht="15.75" x14ac:dyDescent="0.25">
      <c r="A18" s="41"/>
      <c r="B18" s="39"/>
      <c r="C18" s="3" t="s">
        <v>16</v>
      </c>
      <c r="D18" s="4" t="s">
        <v>15</v>
      </c>
      <c r="E18" s="14">
        <v>5</v>
      </c>
      <c r="F18" s="7">
        <v>8</v>
      </c>
      <c r="G18" s="16"/>
      <c r="H18" s="5">
        <v>24</v>
      </c>
      <c r="I18" s="5"/>
      <c r="J18" s="5">
        <f>F18*H18</f>
        <v>192</v>
      </c>
      <c r="K18" s="22">
        <f>J18</f>
        <v>192</v>
      </c>
    </row>
    <row r="19" spans="1:13" s="13" customFormat="1" ht="15.75" x14ac:dyDescent="0.25">
      <c r="A19" s="41"/>
      <c r="B19" s="39"/>
      <c r="C19" s="3" t="s">
        <v>16</v>
      </c>
      <c r="D19" s="4" t="s">
        <v>10</v>
      </c>
      <c r="E19" s="14">
        <v>97</v>
      </c>
      <c r="F19" s="7">
        <v>162</v>
      </c>
      <c r="G19" s="16"/>
      <c r="H19" s="5">
        <v>24</v>
      </c>
      <c r="I19" s="5"/>
      <c r="J19" s="5">
        <f>F19*H19</f>
        <v>3888</v>
      </c>
      <c r="K19" s="22">
        <f>J19</f>
        <v>3888</v>
      </c>
    </row>
    <row r="20" spans="1:13" s="13" customFormat="1" ht="15.75" x14ac:dyDescent="0.25">
      <c r="A20" s="41"/>
      <c r="B20" s="39"/>
      <c r="C20" s="3" t="s">
        <v>16</v>
      </c>
      <c r="D20" s="4" t="s">
        <v>11</v>
      </c>
      <c r="E20" s="14">
        <v>40</v>
      </c>
      <c r="F20" s="7">
        <v>73</v>
      </c>
      <c r="G20" s="16"/>
      <c r="H20" s="5">
        <v>24</v>
      </c>
      <c r="I20" s="5"/>
      <c r="J20" s="5">
        <f>F20*H20</f>
        <v>1752</v>
      </c>
      <c r="K20" s="22">
        <f>J20</f>
        <v>1752</v>
      </c>
    </row>
    <row r="21" spans="1:13" s="13" customFormat="1" ht="15.75" x14ac:dyDescent="0.25">
      <c r="A21" s="41"/>
      <c r="B21" s="39"/>
      <c r="C21" s="3" t="s">
        <v>16</v>
      </c>
      <c r="D21" s="4" t="s">
        <v>12</v>
      </c>
      <c r="E21" s="14">
        <v>2</v>
      </c>
      <c r="F21" s="7"/>
      <c r="G21" s="5">
        <v>36</v>
      </c>
      <c r="H21" s="5"/>
      <c r="I21" s="5">
        <f>E21*G21</f>
        <v>72</v>
      </c>
      <c r="J21" s="5"/>
      <c r="K21" s="22">
        <f>I21</f>
        <v>72</v>
      </c>
      <c r="M21" s="15"/>
    </row>
    <row r="22" spans="1:13" s="13" customFormat="1" ht="15.75" x14ac:dyDescent="0.25">
      <c r="A22" s="41"/>
      <c r="B22" s="40"/>
      <c r="C22" s="8"/>
      <c r="D22" s="9" t="s">
        <v>13</v>
      </c>
      <c r="E22" s="10">
        <f>SUM(E12:E21)</f>
        <v>572</v>
      </c>
      <c r="F22" s="10">
        <v>859</v>
      </c>
      <c r="G22" s="11"/>
      <c r="H22" s="11"/>
      <c r="I22" s="12"/>
      <c r="J22" s="12"/>
      <c r="K22" s="23">
        <f>SUM(K12:K21)</f>
        <v>23136</v>
      </c>
    </row>
    <row r="23" spans="1:13" s="13" customFormat="1" ht="15.75" x14ac:dyDescent="0.25">
      <c r="A23" s="41"/>
      <c r="B23" s="39" t="s">
        <v>21</v>
      </c>
      <c r="C23" s="3" t="s">
        <v>14</v>
      </c>
      <c r="D23" s="4" t="s">
        <v>17</v>
      </c>
      <c r="E23" s="6">
        <v>18</v>
      </c>
      <c r="F23" s="7"/>
      <c r="G23" s="5">
        <v>36</v>
      </c>
      <c r="H23" s="5"/>
      <c r="I23" s="5">
        <f>E23*G23</f>
        <v>648</v>
      </c>
      <c r="J23" s="5"/>
      <c r="K23" s="22">
        <f>I23</f>
        <v>648</v>
      </c>
    </row>
    <row r="24" spans="1:13" s="13" customFormat="1" ht="15.75" x14ac:dyDescent="0.25">
      <c r="A24" s="41"/>
      <c r="B24" s="39"/>
      <c r="C24" s="3" t="s">
        <v>14</v>
      </c>
      <c r="D24" s="4" t="s">
        <v>15</v>
      </c>
      <c r="E24" s="6">
        <v>3</v>
      </c>
      <c r="F24" s="7">
        <v>5</v>
      </c>
      <c r="G24" s="5"/>
      <c r="H24" s="5">
        <v>24</v>
      </c>
      <c r="I24" s="5"/>
      <c r="J24" s="5">
        <f>F24*H24</f>
        <v>120</v>
      </c>
      <c r="K24" s="22">
        <f>J24</f>
        <v>120</v>
      </c>
    </row>
    <row r="25" spans="1:13" s="13" customFormat="1" ht="15.75" x14ac:dyDescent="0.25">
      <c r="A25" s="41"/>
      <c r="B25" s="39"/>
      <c r="C25" s="3" t="s">
        <v>14</v>
      </c>
      <c r="D25" s="4" t="s">
        <v>10</v>
      </c>
      <c r="E25" s="6">
        <v>125</v>
      </c>
      <c r="F25" s="7">
        <v>208</v>
      </c>
      <c r="G25" s="5"/>
      <c r="H25" s="5">
        <v>24</v>
      </c>
      <c r="I25" s="5"/>
      <c r="J25" s="5">
        <f>F25*H25</f>
        <v>4992</v>
      </c>
      <c r="K25" s="22">
        <f>J25</f>
        <v>4992</v>
      </c>
    </row>
    <row r="26" spans="1:13" s="13" customFormat="1" ht="15.75" x14ac:dyDescent="0.25">
      <c r="A26" s="41"/>
      <c r="B26" s="39"/>
      <c r="C26" s="3" t="s">
        <v>14</v>
      </c>
      <c r="D26" s="4" t="s">
        <v>11</v>
      </c>
      <c r="E26" s="6">
        <v>50</v>
      </c>
      <c r="F26" s="7">
        <v>91</v>
      </c>
      <c r="G26" s="5"/>
      <c r="H26" s="5">
        <v>24</v>
      </c>
      <c r="I26" s="5"/>
      <c r="J26" s="5">
        <f>F26*H26</f>
        <v>2184</v>
      </c>
      <c r="K26" s="22">
        <f>J26</f>
        <v>2184</v>
      </c>
    </row>
    <row r="27" spans="1:13" s="13" customFormat="1" ht="15.75" x14ac:dyDescent="0.25">
      <c r="A27" s="41"/>
      <c r="B27" s="39"/>
      <c r="C27" s="3" t="s">
        <v>14</v>
      </c>
      <c r="D27" s="4" t="s">
        <v>12</v>
      </c>
      <c r="E27" s="6">
        <v>3</v>
      </c>
      <c r="F27" s="7"/>
      <c r="G27" s="5">
        <v>36</v>
      </c>
      <c r="H27" s="5"/>
      <c r="I27" s="5">
        <f>E27*G27</f>
        <v>108</v>
      </c>
      <c r="J27" s="5"/>
      <c r="K27" s="22">
        <f>I27</f>
        <v>108</v>
      </c>
    </row>
    <row r="28" spans="1:13" s="13" customFormat="1" ht="15.75" x14ac:dyDescent="0.25">
      <c r="A28" s="41"/>
      <c r="B28" s="39"/>
      <c r="C28" s="3" t="s">
        <v>16</v>
      </c>
      <c r="D28" s="4" t="s">
        <v>17</v>
      </c>
      <c r="E28" s="6">
        <v>2</v>
      </c>
      <c r="F28" s="7"/>
      <c r="G28" s="5">
        <v>36</v>
      </c>
      <c r="I28" s="5">
        <f>E28*G28</f>
        <v>72</v>
      </c>
      <c r="K28" s="22">
        <f>I28</f>
        <v>72</v>
      </c>
    </row>
    <row r="29" spans="1:13" s="13" customFormat="1" ht="15.75" x14ac:dyDescent="0.25">
      <c r="A29" s="41"/>
      <c r="B29" s="39"/>
      <c r="C29" s="3" t="s">
        <v>16</v>
      </c>
      <c r="D29" s="4" t="s">
        <v>10</v>
      </c>
      <c r="E29" s="14">
        <v>19</v>
      </c>
      <c r="F29" s="7">
        <v>32</v>
      </c>
      <c r="G29" s="5"/>
      <c r="H29" s="5">
        <v>24</v>
      </c>
      <c r="I29" s="5"/>
      <c r="J29" s="5">
        <f>F29*H29</f>
        <v>768</v>
      </c>
      <c r="K29" s="22">
        <f>J29</f>
        <v>768</v>
      </c>
    </row>
    <row r="30" spans="1:13" s="13" customFormat="1" ht="15.75" x14ac:dyDescent="0.25">
      <c r="A30" s="41"/>
      <c r="B30" s="39"/>
      <c r="C30" s="3" t="s">
        <v>16</v>
      </c>
      <c r="D30" s="4" t="s">
        <v>11</v>
      </c>
      <c r="E30" s="16">
        <v>7</v>
      </c>
      <c r="F30" s="7">
        <v>13</v>
      </c>
      <c r="G30" s="16"/>
      <c r="H30" s="5">
        <v>24</v>
      </c>
      <c r="I30" s="5"/>
      <c r="J30" s="5">
        <f>F30*H30</f>
        <v>312</v>
      </c>
      <c r="K30" s="22">
        <f>J30</f>
        <v>312</v>
      </c>
    </row>
    <row r="31" spans="1:13" s="13" customFormat="1" ht="15.75" x14ac:dyDescent="0.25">
      <c r="A31" s="41"/>
      <c r="B31" s="40"/>
      <c r="C31" s="8"/>
      <c r="D31" s="9" t="s">
        <v>13</v>
      </c>
      <c r="E31" s="10">
        <f>SUM(E23:E30)</f>
        <v>227</v>
      </c>
      <c r="F31" s="10">
        <v>349</v>
      </c>
      <c r="G31" s="11"/>
      <c r="H31" s="11"/>
      <c r="I31" s="12"/>
      <c r="J31" s="12"/>
      <c r="K31" s="23">
        <f>SUM(K23:K30)</f>
        <v>9204</v>
      </c>
    </row>
    <row r="32" spans="1:13" s="13" customFormat="1" ht="15.75" x14ac:dyDescent="0.25">
      <c r="A32" s="41"/>
      <c r="B32" s="39" t="s">
        <v>22</v>
      </c>
      <c r="C32" s="3" t="s">
        <v>14</v>
      </c>
      <c r="D32" s="4" t="s">
        <v>17</v>
      </c>
      <c r="E32" s="6">
        <v>29</v>
      </c>
      <c r="F32" s="7"/>
      <c r="G32" s="5">
        <v>36</v>
      </c>
      <c r="H32" s="5"/>
      <c r="I32" s="5">
        <f>E32*G32</f>
        <v>1044</v>
      </c>
      <c r="J32" s="5"/>
      <c r="K32" s="22">
        <f>I32</f>
        <v>1044</v>
      </c>
    </row>
    <row r="33" spans="1:11" s="13" customFormat="1" ht="15.75" x14ac:dyDescent="0.25">
      <c r="A33" s="41"/>
      <c r="B33" s="39"/>
      <c r="C33" s="3" t="s">
        <v>14</v>
      </c>
      <c r="D33" s="4" t="s">
        <v>15</v>
      </c>
      <c r="E33" s="6">
        <v>6</v>
      </c>
      <c r="F33" s="7">
        <v>10</v>
      </c>
      <c r="G33" s="5"/>
      <c r="H33" s="5">
        <v>24</v>
      </c>
      <c r="I33" s="5"/>
      <c r="J33" s="5">
        <f>F33*H33</f>
        <v>240</v>
      </c>
      <c r="K33" s="22">
        <f>J33</f>
        <v>240</v>
      </c>
    </row>
    <row r="34" spans="1:11" s="13" customFormat="1" ht="15.75" x14ac:dyDescent="0.25">
      <c r="A34" s="41"/>
      <c r="B34" s="39"/>
      <c r="C34" s="3" t="s">
        <v>14</v>
      </c>
      <c r="D34" s="4" t="s">
        <v>10</v>
      </c>
      <c r="E34" s="6">
        <v>475</v>
      </c>
      <c r="F34" s="7">
        <v>792</v>
      </c>
      <c r="G34" s="5"/>
      <c r="H34" s="5">
        <v>24</v>
      </c>
      <c r="I34" s="5"/>
      <c r="J34" s="5">
        <f>F34*H34</f>
        <v>19008</v>
      </c>
      <c r="K34" s="22">
        <f>J34</f>
        <v>19008</v>
      </c>
    </row>
    <row r="35" spans="1:11" s="13" customFormat="1" ht="15.75" x14ac:dyDescent="0.25">
      <c r="A35" s="41"/>
      <c r="B35" s="39"/>
      <c r="C35" s="3" t="s">
        <v>14</v>
      </c>
      <c r="D35" s="4" t="s">
        <v>11</v>
      </c>
      <c r="E35" s="6">
        <v>225</v>
      </c>
      <c r="F35" s="7">
        <v>409</v>
      </c>
      <c r="G35" s="5"/>
      <c r="H35" s="5">
        <v>24</v>
      </c>
      <c r="I35" s="5"/>
      <c r="J35" s="5">
        <f>F35*H35</f>
        <v>9816</v>
      </c>
      <c r="K35" s="22">
        <f>J35</f>
        <v>9816</v>
      </c>
    </row>
    <row r="36" spans="1:11" s="13" customFormat="1" ht="15.75" x14ac:dyDescent="0.25">
      <c r="A36" s="41"/>
      <c r="B36" s="39"/>
      <c r="C36" s="3" t="s">
        <v>14</v>
      </c>
      <c r="D36" s="4" t="s">
        <v>12</v>
      </c>
      <c r="E36" s="6">
        <v>7</v>
      </c>
      <c r="F36" s="7"/>
      <c r="G36" s="5">
        <v>36</v>
      </c>
      <c r="H36" s="5"/>
      <c r="I36" s="5">
        <f>E36*G36</f>
        <v>252</v>
      </c>
      <c r="J36" s="5"/>
      <c r="K36" s="22">
        <f>I36</f>
        <v>252</v>
      </c>
    </row>
    <row r="37" spans="1:11" s="13" customFormat="1" ht="15.75" x14ac:dyDescent="0.25">
      <c r="A37" s="41"/>
      <c r="B37" s="39"/>
      <c r="C37" s="3" t="s">
        <v>16</v>
      </c>
      <c r="D37" s="4" t="s">
        <v>17</v>
      </c>
      <c r="E37" s="6">
        <v>11</v>
      </c>
      <c r="F37" s="7"/>
      <c r="G37" s="5">
        <v>36</v>
      </c>
      <c r="I37" s="5">
        <f>E37*G37</f>
        <v>396</v>
      </c>
      <c r="K37" s="22">
        <f>I37</f>
        <v>396</v>
      </c>
    </row>
    <row r="38" spans="1:11" s="13" customFormat="1" ht="15.75" x14ac:dyDescent="0.25">
      <c r="A38" s="41"/>
      <c r="B38" s="39"/>
      <c r="C38" s="3" t="s">
        <v>16</v>
      </c>
      <c r="D38" s="4" t="s">
        <v>15</v>
      </c>
      <c r="E38" s="6">
        <v>2</v>
      </c>
      <c r="F38" s="7">
        <v>3</v>
      </c>
      <c r="G38" s="5"/>
      <c r="H38" s="5">
        <v>24</v>
      </c>
      <c r="I38" s="5"/>
      <c r="J38" s="5">
        <f>F38*H38</f>
        <v>72</v>
      </c>
      <c r="K38" s="22">
        <f>J38</f>
        <v>72</v>
      </c>
    </row>
    <row r="39" spans="1:11" s="13" customFormat="1" ht="15.75" x14ac:dyDescent="0.25">
      <c r="A39" s="41"/>
      <c r="B39" s="39"/>
      <c r="C39" s="3" t="s">
        <v>16</v>
      </c>
      <c r="D39" s="4" t="s">
        <v>10</v>
      </c>
      <c r="E39" s="14">
        <v>135</v>
      </c>
      <c r="F39" s="7">
        <v>225</v>
      </c>
      <c r="G39" s="5"/>
      <c r="H39" s="5">
        <v>24</v>
      </c>
      <c r="I39" s="5"/>
      <c r="J39" s="5">
        <f>F39*H39</f>
        <v>5400</v>
      </c>
      <c r="K39" s="22">
        <f>J39</f>
        <v>5400</v>
      </c>
    </row>
    <row r="40" spans="1:11" s="13" customFormat="1" ht="15.75" x14ac:dyDescent="0.25">
      <c r="A40" s="41"/>
      <c r="B40" s="39"/>
      <c r="C40" s="3" t="s">
        <v>16</v>
      </c>
      <c r="D40" s="4" t="s">
        <v>11</v>
      </c>
      <c r="E40" s="16">
        <v>53</v>
      </c>
      <c r="F40" s="7">
        <v>96</v>
      </c>
      <c r="G40" s="16"/>
      <c r="H40" s="5">
        <v>24</v>
      </c>
      <c r="I40" s="5"/>
      <c r="J40" s="5">
        <f>F40*H40</f>
        <v>2304</v>
      </c>
      <c r="K40" s="22">
        <f>J40</f>
        <v>2304</v>
      </c>
    </row>
    <row r="41" spans="1:11" s="13" customFormat="1" ht="15.75" x14ac:dyDescent="0.25">
      <c r="A41" s="41"/>
      <c r="B41" s="39"/>
      <c r="C41" s="3" t="s">
        <v>16</v>
      </c>
      <c r="D41" s="4" t="s">
        <v>12</v>
      </c>
      <c r="E41" s="6">
        <v>3</v>
      </c>
      <c r="F41" s="7"/>
      <c r="G41" s="5">
        <v>36</v>
      </c>
      <c r="H41" s="5"/>
      <c r="I41" s="5">
        <f>E41*G41</f>
        <v>108</v>
      </c>
      <c r="J41" s="5"/>
      <c r="K41" s="22">
        <f>I41</f>
        <v>108</v>
      </c>
    </row>
    <row r="42" spans="1:11" s="13" customFormat="1" ht="15.75" x14ac:dyDescent="0.25">
      <c r="A42" s="41"/>
      <c r="B42" s="40"/>
      <c r="C42" s="8"/>
      <c r="D42" s="9" t="s">
        <v>13</v>
      </c>
      <c r="E42" s="10">
        <f>SUM(E32:E41)</f>
        <v>946</v>
      </c>
      <c r="F42" s="10">
        <v>1535</v>
      </c>
      <c r="G42" s="11"/>
      <c r="H42" s="11"/>
      <c r="I42" s="12"/>
      <c r="J42" s="12"/>
      <c r="K42" s="23">
        <f>SUM(K32:K41)</f>
        <v>38640</v>
      </c>
    </row>
    <row r="43" spans="1:11" ht="15.75" x14ac:dyDescent="0.25">
      <c r="A43" s="41"/>
      <c r="B43" s="20"/>
      <c r="C43" s="20"/>
      <c r="D43" s="18" t="s">
        <v>23</v>
      </c>
      <c r="E43" s="26">
        <f>E42+E31+E22+E11</f>
        <v>2180</v>
      </c>
      <c r="F43" s="26">
        <f>F42+F31+F22+F11</f>
        <v>3404</v>
      </c>
      <c r="G43" s="25"/>
      <c r="H43" s="25"/>
      <c r="I43" s="25"/>
      <c r="J43" s="25"/>
      <c r="K43" s="24">
        <f>K42+K31+K22+K11</f>
        <v>88716</v>
      </c>
    </row>
  </sheetData>
  <autoFilter ref="B2:K43" xr:uid="{00000000-0009-0000-0000-000000000000}"/>
  <mergeCells count="5">
    <mergeCell ref="A3:A43"/>
    <mergeCell ref="B3:B11"/>
    <mergeCell ref="B12:B22"/>
    <mergeCell ref="B23:B31"/>
    <mergeCell ref="B32:B42"/>
  </mergeCells>
  <conditionalFormatting sqref="B2">
    <cfRule type="duplicateValues" dxfId="7" priority="87"/>
    <cfRule type="duplicateValues" dxfId="6" priority="88"/>
  </conditionalFormatting>
  <conditionalFormatting sqref="B3:B11">
    <cfRule type="duplicateValues" dxfId="5" priority="85"/>
    <cfRule type="duplicateValues" dxfId="4" priority="86"/>
  </conditionalFormatting>
  <conditionalFormatting sqref="B12:B22">
    <cfRule type="duplicateValues" dxfId="3" priority="83"/>
    <cfRule type="duplicateValues" dxfId="2" priority="84"/>
  </conditionalFormatting>
  <conditionalFormatting sqref="B23:B42">
    <cfRule type="duplicateValues" dxfId="1" priority="81"/>
    <cfRule type="duplicateValues" dxfId="0" priority="82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workbookViewId="0">
      <selection activeCell="N9" sqref="N9"/>
    </sheetView>
  </sheetViews>
  <sheetFormatPr defaultRowHeight="15" x14ac:dyDescent="0.25"/>
  <cols>
    <col min="5" max="5" width="14" customWidth="1"/>
  </cols>
  <sheetData>
    <row r="3" spans="4:11" x14ac:dyDescent="0.25">
      <c r="D3" s="27"/>
      <c r="E3" s="43" t="s">
        <v>29</v>
      </c>
      <c r="F3" s="43"/>
      <c r="G3" s="43"/>
      <c r="H3" s="43"/>
      <c r="I3" s="43"/>
      <c r="J3" s="27"/>
    </row>
    <row r="4" spans="4:11" x14ac:dyDescent="0.25">
      <c r="D4" s="27"/>
      <c r="E4" s="43" t="s">
        <v>37</v>
      </c>
      <c r="F4" s="43"/>
      <c r="G4" s="43"/>
      <c r="H4" s="43"/>
      <c r="I4" s="43"/>
      <c r="J4" s="27"/>
    </row>
    <row r="5" spans="4:11" x14ac:dyDescent="0.25">
      <c r="D5" s="27"/>
      <c r="E5" s="28"/>
      <c r="F5" s="28"/>
      <c r="G5" s="28"/>
      <c r="H5" s="28"/>
      <c r="I5" s="28"/>
      <c r="J5" s="27"/>
    </row>
    <row r="6" spans="4:11" x14ac:dyDescent="0.25">
      <c r="D6" s="27"/>
      <c r="E6" s="43" t="s">
        <v>30</v>
      </c>
      <c r="F6" s="43"/>
      <c r="G6" s="43"/>
      <c r="H6" s="43"/>
      <c r="I6" s="43"/>
      <c r="J6" s="27"/>
    </row>
    <row r="11" spans="4:11" x14ac:dyDescent="0.25">
      <c r="D11" s="42" t="s">
        <v>31</v>
      </c>
      <c r="E11" s="42" t="s">
        <v>32</v>
      </c>
      <c r="F11" s="42" t="s">
        <v>34</v>
      </c>
      <c r="G11" s="42"/>
      <c r="H11" s="42"/>
      <c r="I11" s="42"/>
      <c r="J11" s="42" t="s">
        <v>33</v>
      </c>
    </row>
    <row r="12" spans="4:11" ht="35.450000000000003" customHeight="1" x14ac:dyDescent="0.25">
      <c r="D12" s="42"/>
      <c r="E12" s="42"/>
      <c r="F12" s="29" t="s">
        <v>25</v>
      </c>
      <c r="G12" s="29" t="s">
        <v>26</v>
      </c>
      <c r="H12" s="29" t="s">
        <v>27</v>
      </c>
      <c r="I12" s="29" t="s">
        <v>28</v>
      </c>
      <c r="J12" s="42"/>
    </row>
    <row r="13" spans="4:11" ht="30" x14ac:dyDescent="0.25">
      <c r="D13" s="29" t="s">
        <v>25</v>
      </c>
      <c r="E13" s="30" t="s">
        <v>35</v>
      </c>
      <c r="F13" s="31">
        <v>545</v>
      </c>
      <c r="G13" s="31">
        <v>545</v>
      </c>
      <c r="H13" s="31">
        <v>545</v>
      </c>
      <c r="I13" s="31">
        <v>545</v>
      </c>
      <c r="J13" s="32">
        <v>2180</v>
      </c>
    </row>
    <row r="14" spans="4:11" x14ac:dyDescent="0.25">
      <c r="D14" s="36"/>
      <c r="E14" s="37"/>
      <c r="F14" s="38"/>
      <c r="G14" s="38"/>
      <c r="H14" s="38"/>
      <c r="I14" s="38"/>
      <c r="J14" s="36"/>
    </row>
    <row r="15" spans="4:11" x14ac:dyDescent="0.25">
      <c r="D15" s="33" t="s">
        <v>38</v>
      </c>
      <c r="E15" s="33"/>
      <c r="F15" s="33"/>
      <c r="G15" s="33"/>
      <c r="H15" s="33" t="s">
        <v>39</v>
      </c>
      <c r="I15" s="34"/>
      <c r="J15" s="34"/>
      <c r="K15" s="27"/>
    </row>
    <row r="16" spans="4:11" x14ac:dyDescent="0.25">
      <c r="D16" s="27"/>
      <c r="E16" s="27"/>
      <c r="F16" s="35"/>
      <c r="G16" s="33"/>
      <c r="H16" s="27"/>
      <c r="I16" s="27"/>
      <c r="J16" s="27"/>
      <c r="K16" s="27"/>
    </row>
    <row r="17" spans="4:11" x14ac:dyDescent="0.25">
      <c r="D17" s="27"/>
      <c r="E17" s="27"/>
      <c r="F17" s="35"/>
      <c r="G17" s="33"/>
      <c r="H17" s="27"/>
      <c r="I17" s="27"/>
      <c r="J17" s="27"/>
      <c r="K17" s="27"/>
    </row>
    <row r="18" spans="4:11" x14ac:dyDescent="0.25">
      <c r="D18" s="33" t="s">
        <v>40</v>
      </c>
      <c r="E18" s="33"/>
      <c r="F18" s="33"/>
      <c r="G18" s="33"/>
      <c r="H18" s="33"/>
      <c r="I18" s="27"/>
      <c r="J18" s="27"/>
      <c r="K18" s="27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2025-01-20T11:51:45Z</dcterms:modified>
</cp:coreProperties>
</file>