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80F5A50D-3AF4-43E4-9C91-C74AEF35531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2'!$B$2:$K$80</definedName>
  </definedNames>
  <calcPr calcId="191029"/>
</workbook>
</file>

<file path=xl/calcChain.xml><?xml version="1.0" encoding="utf-8"?>
<calcChain xmlns="http://schemas.openxmlformats.org/spreadsheetml/2006/main">
  <c r="F80" i="23" l="1"/>
  <c r="E79" i="23"/>
  <c r="I78" i="23"/>
  <c r="K78" i="23" s="1"/>
  <c r="J77" i="23"/>
  <c r="K77" i="23" s="1"/>
  <c r="J76" i="23"/>
  <c r="K76" i="23" s="1"/>
  <c r="J75" i="23"/>
  <c r="K75" i="23" s="1"/>
  <c r="I74" i="23"/>
  <c r="K74" i="23" s="1"/>
  <c r="I73" i="23"/>
  <c r="K73" i="23" s="1"/>
  <c r="I72" i="23"/>
  <c r="K72" i="23" s="1"/>
  <c r="J71" i="23"/>
  <c r="K71" i="23" s="1"/>
  <c r="J70" i="23"/>
  <c r="K70" i="23" s="1"/>
  <c r="J69" i="23"/>
  <c r="K69" i="23" s="1"/>
  <c r="I68" i="23"/>
  <c r="K68" i="23" s="1"/>
  <c r="I67" i="23"/>
  <c r="K67" i="23" s="1"/>
  <c r="E66" i="23"/>
  <c r="I65" i="23"/>
  <c r="K65" i="23" s="1"/>
  <c r="J64" i="23"/>
  <c r="K64" i="23" s="1"/>
  <c r="J63" i="23"/>
  <c r="K63" i="23" s="1"/>
  <c r="J62" i="23"/>
  <c r="K62" i="23" s="1"/>
  <c r="I61" i="23"/>
  <c r="K61" i="23" s="1"/>
  <c r="I60" i="23"/>
  <c r="K60" i="23" s="1"/>
  <c r="I59" i="23"/>
  <c r="K59" i="23" s="1"/>
  <c r="J58" i="23"/>
  <c r="K58" i="23" s="1"/>
  <c r="J57" i="23"/>
  <c r="K57" i="23" s="1"/>
  <c r="J56" i="23"/>
  <c r="K56" i="23" s="1"/>
  <c r="I55" i="23"/>
  <c r="K55" i="23" s="1"/>
  <c r="I54" i="23"/>
  <c r="K54" i="23" s="1"/>
  <c r="E53" i="23"/>
  <c r="I52" i="23"/>
  <c r="K52" i="23" s="1"/>
  <c r="J51" i="23"/>
  <c r="K51" i="23" s="1"/>
  <c r="J50" i="23"/>
  <c r="K50" i="23" s="1"/>
  <c r="J49" i="23"/>
  <c r="K49" i="23" s="1"/>
  <c r="J48" i="23"/>
  <c r="K48" i="23" s="1"/>
  <c r="I47" i="23"/>
  <c r="K47" i="23" s="1"/>
  <c r="J46" i="23"/>
  <c r="K46" i="23" s="1"/>
  <c r="J45" i="23"/>
  <c r="K45" i="23" s="1"/>
  <c r="J44" i="23"/>
  <c r="K44" i="23" s="1"/>
  <c r="J43" i="23"/>
  <c r="K43" i="23" s="1"/>
  <c r="I42" i="23"/>
  <c r="K42" i="23" s="1"/>
  <c r="J41" i="23"/>
  <c r="K41" i="23" s="1"/>
  <c r="J40" i="23"/>
  <c r="K40" i="23" s="1"/>
  <c r="J39" i="23"/>
  <c r="K39" i="23" s="1"/>
  <c r="J38" i="23"/>
  <c r="K38" i="23" s="1"/>
  <c r="E37" i="23"/>
  <c r="I36" i="23"/>
  <c r="K36" i="23" s="1"/>
  <c r="J35" i="23"/>
  <c r="K35" i="23" s="1"/>
  <c r="J34" i="23"/>
  <c r="K34" i="23" s="1"/>
  <c r="J33" i="23"/>
  <c r="K33" i="23" s="1"/>
  <c r="J32" i="23"/>
  <c r="K32" i="23" s="1"/>
  <c r="I31" i="23"/>
  <c r="K31" i="23" s="1"/>
  <c r="J30" i="23"/>
  <c r="K30" i="23" s="1"/>
  <c r="J29" i="23"/>
  <c r="K29" i="23" s="1"/>
  <c r="J28" i="23"/>
  <c r="K28" i="23" s="1"/>
  <c r="J27" i="23"/>
  <c r="K27" i="23" s="1"/>
  <c r="I16" i="23"/>
  <c r="K16" i="23" s="1"/>
  <c r="I17" i="23"/>
  <c r="K17" i="23" s="1"/>
  <c r="J18" i="23"/>
  <c r="K18" i="23" s="1"/>
  <c r="J19" i="23"/>
  <c r="K19" i="23" s="1"/>
  <c r="J20" i="23"/>
  <c r="K20" i="23" s="1"/>
  <c r="I21" i="23"/>
  <c r="K21" i="23" s="1"/>
  <c r="I22" i="23"/>
  <c r="K22" i="23" s="1"/>
  <c r="J23" i="23"/>
  <c r="K23" i="23" s="1"/>
  <c r="J24" i="23"/>
  <c r="K24" i="23" s="1"/>
  <c r="J25" i="23"/>
  <c r="K25" i="23" s="1"/>
  <c r="E26" i="23"/>
  <c r="E15" i="23"/>
  <c r="I14" i="23"/>
  <c r="K14" i="23" s="1"/>
  <c r="J13" i="23"/>
  <c r="K13" i="23" s="1"/>
  <c r="J12" i="23"/>
  <c r="K12" i="23" s="1"/>
  <c r="J11" i="23"/>
  <c r="K11" i="23" s="1"/>
  <c r="I10" i="23"/>
  <c r="K10" i="23" s="1"/>
  <c r="I9" i="23"/>
  <c r="K9" i="23" s="1"/>
  <c r="I8" i="23"/>
  <c r="K8" i="23" s="1"/>
  <c r="J7" i="23"/>
  <c r="K7" i="23" s="1"/>
  <c r="J6" i="23"/>
  <c r="K6" i="23" s="1"/>
  <c r="J5" i="23"/>
  <c r="K5" i="23" s="1"/>
  <c r="I4" i="23"/>
  <c r="K4" i="23" s="1"/>
  <c r="I3" i="23"/>
  <c r="K3" i="23" s="1"/>
  <c r="E80" i="23" l="1"/>
  <c r="K79" i="23"/>
  <c r="K66" i="23"/>
  <c r="K53" i="23"/>
  <c r="K37" i="23"/>
  <c r="K26" i="23"/>
  <c r="K15" i="23"/>
  <c r="K80" i="23" l="1"/>
</calcChain>
</file>

<file path=xl/sharedStrings.xml><?xml version="1.0" encoding="utf-8"?>
<sst xmlns="http://schemas.openxmlformats.org/spreadsheetml/2006/main" count="184" uniqueCount="45">
  <si>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</si>
  <si>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</si>
  <si>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</si>
  <si>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</si>
  <si>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</si>
  <si>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</si>
  <si>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</si>
  <si>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</si>
  <si>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</si>
  <si>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</si>
  <si>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</si>
  <si>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</si>
  <si>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</si>
  <si>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</si>
  <si>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</si>
  <si>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</si>
  <si>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</si>
  <si>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</si>
  <si>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</si>
  <si>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</si>
  <si>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307 а</t>
  </si>
  <si>
    <t>Липа</t>
  </si>
  <si>
    <t>352 б</t>
  </si>
  <si>
    <t>352 а</t>
  </si>
  <si>
    <t>117 г</t>
  </si>
  <si>
    <t>117 а</t>
  </si>
  <si>
    <t>143 в</t>
  </si>
  <si>
    <t>Всичко за Обект III</t>
  </si>
  <si>
    <t xml:space="preserve">Обект </t>
  </si>
  <si>
    <t>I</t>
  </si>
  <si>
    <t>II</t>
  </si>
  <si>
    <t>III</t>
  </si>
  <si>
    <t>IV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</si>
  <si>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</si>
  <si>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</si>
  <si>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</si>
  <si>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</si>
  <si>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</si>
  <si>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</si>
  <si>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143 в, 307 а, 352 б, 352 а, 117 г, 117 а</t>
  </si>
  <si>
    <t>Приложение 2</t>
  </si>
  <si>
    <t>към Договор №11/С/06.01.2025г</t>
  </si>
  <si>
    <t>ЗА ВЪЗЛОЖИТЕЛЯ: ............../п/......................</t>
  </si>
  <si>
    <t>ЗА ИЗПЪЛНИТЕЛЯ: ........../п/.................</t>
  </si>
  <si>
    <t>Ръководител счет. отдел: ....../п/..........................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</si>
</sst>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0" fontId="2" fillId="0" borderId="3" xfId="1" applyFont="1" applyBorder="1"/>
    <xf numFmtId="2" fontId="2" fillId="0" borderId="2" xfId="1" applyNumberFormat="1" applyFont="1" applyBorder="1"/>
    <xf numFmtId="1" fontId="3" fillId="0" borderId="2" xfId="1" applyNumberFormat="1" applyFont="1" applyBorder="1" applyAlignment="1">
      <alignment horizontal="right"/>
    </xf>
    <xf numFmtId="0" fontId="2" fillId="0" borderId="1" xfId="1" applyFont="1" applyBorder="1"/>
    <xf numFmtId="2" fontId="3" fillId="0" borderId="2" xfId="1" applyNumberFormat="1" applyFont="1" applyBorder="1" applyAlignment="1">
      <alignment horizontal="right"/>
    </xf>
    <xf numFmtId="1" fontId="2" fillId="0" borderId="2" xfId="1" applyNumberFormat="1" applyFont="1" applyBorder="1" applyAlignment="1">
      <alignment horizontal="right"/>
    </xf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7" xfId="1" applyFont="1" applyBorder="1" applyAlignment="1">
      <alignment horizontal="center" vertical="center" wrapText="1"/>
    </xf>
    <xf numFmtId="2" fontId="2" fillId="0" borderId="7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14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6</xdr:row>
      <xdr:rowOff>66675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6</xdr:row>
      <xdr:rowOff>66675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6</xdr:row>
      <xdr:rowOff>66675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12</xdr:row>
      <xdr:rowOff>66675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12</xdr:row>
      <xdr:rowOff>66675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12</xdr:row>
      <xdr:rowOff>66675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57</xdr:row>
      <xdr:rowOff>66675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60</xdr:row>
      <xdr:rowOff>66675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70</xdr:row>
      <xdr:rowOff>66675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73</xdr:row>
      <xdr:rowOff>66675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80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0"/>
  <sheetViews>
    <sheetView tabSelected="1" topLeftCell="A73" workbookViewId="0">
      <selection activeCell="F88" sqref="F88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40</v>
      </c>
    </row>
    <row r="2" spans="1:11" s="13" customFormat="1" ht="78.75" x14ac:dyDescent="0.25">
      <c r="A2" s="26" t="s">
        <v>28</v>
      </c>
      <c r="B2" s="24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8" t="s">
        <v>9</v>
      </c>
    </row>
    <row r="3" spans="1:11" s="13" customFormat="1" ht="15.75" x14ac:dyDescent="0.25">
      <c r="A3" s="50" t="s">
        <v>31</v>
      </c>
      <c r="B3" s="49" t="s">
        <v>26</v>
      </c>
      <c r="C3" s="3" t="s">
        <v>15</v>
      </c>
      <c r="D3" s="4" t="s">
        <v>19</v>
      </c>
      <c r="E3" s="19">
        <v>5</v>
      </c>
      <c r="F3" s="7"/>
      <c r="G3" s="5">
        <v>36</v>
      </c>
      <c r="H3" s="5"/>
      <c r="I3" s="5">
        <f>E3*G3</f>
        <v>180</v>
      </c>
      <c r="J3" s="5"/>
      <c r="K3" s="29">
        <f>I3</f>
        <v>180</v>
      </c>
    </row>
    <row r="4" spans="1:11" s="13" customFormat="1" ht="15.75" x14ac:dyDescent="0.25">
      <c r="A4" s="50"/>
      <c r="B4" s="47"/>
      <c r="C4" s="3" t="s">
        <v>15</v>
      </c>
      <c r="D4" s="4" t="s">
        <v>18</v>
      </c>
      <c r="E4" s="6">
        <v>39</v>
      </c>
      <c r="F4" s="7"/>
      <c r="G4" s="5">
        <v>36</v>
      </c>
      <c r="H4" s="5"/>
      <c r="I4" s="5">
        <f>E4*G4</f>
        <v>1404</v>
      </c>
      <c r="J4" s="5"/>
      <c r="K4" s="29">
        <f>I4</f>
        <v>1404</v>
      </c>
    </row>
    <row r="5" spans="1:11" s="13" customFormat="1" ht="15.75" x14ac:dyDescent="0.25">
      <c r="A5" s="50"/>
      <c r="B5" s="47"/>
      <c r="C5" s="3" t="s">
        <v>15</v>
      </c>
      <c r="D5" s="4" t="s">
        <v>16</v>
      </c>
      <c r="E5" s="6">
        <v>27</v>
      </c>
      <c r="F5" s="7">
        <v>45</v>
      </c>
      <c r="G5" s="5"/>
      <c r="H5" s="5">
        <v>24</v>
      </c>
      <c r="I5" s="5"/>
      <c r="J5" s="5">
        <f>F5*H5</f>
        <v>1080</v>
      </c>
      <c r="K5" s="29">
        <f>J5</f>
        <v>1080</v>
      </c>
    </row>
    <row r="6" spans="1:11" s="13" customFormat="1" ht="15.75" x14ac:dyDescent="0.25">
      <c r="A6" s="50"/>
      <c r="B6" s="47"/>
      <c r="C6" s="3" t="s">
        <v>15</v>
      </c>
      <c r="D6" s="4" t="s">
        <v>11</v>
      </c>
      <c r="E6" s="6">
        <v>100</v>
      </c>
      <c r="F6" s="7">
        <v>167</v>
      </c>
      <c r="G6" s="5"/>
      <c r="H6" s="5">
        <v>24</v>
      </c>
      <c r="I6" s="5"/>
      <c r="J6" s="5">
        <f>F6*H6</f>
        <v>4008</v>
      </c>
      <c r="K6" s="29">
        <f>J6</f>
        <v>4008</v>
      </c>
    </row>
    <row r="7" spans="1:11" s="13" customFormat="1" ht="15.75" x14ac:dyDescent="0.25">
      <c r="A7" s="50"/>
      <c r="B7" s="47"/>
      <c r="C7" s="3" t="s">
        <v>15</v>
      </c>
      <c r="D7" s="4" t="s">
        <v>12</v>
      </c>
      <c r="E7" s="6">
        <v>28</v>
      </c>
      <c r="F7" s="7">
        <v>51</v>
      </c>
      <c r="G7" s="5"/>
      <c r="H7" s="5">
        <v>24</v>
      </c>
      <c r="I7" s="5"/>
      <c r="J7" s="5">
        <f>F7*H7</f>
        <v>1224</v>
      </c>
      <c r="K7" s="29">
        <f>J7</f>
        <v>1224</v>
      </c>
    </row>
    <row r="8" spans="1:11" s="13" customFormat="1" ht="15.75" x14ac:dyDescent="0.25">
      <c r="A8" s="50"/>
      <c r="B8" s="47"/>
      <c r="C8" s="3" t="s">
        <v>15</v>
      </c>
      <c r="D8" s="4" t="s">
        <v>13</v>
      </c>
      <c r="E8" s="6">
        <v>1</v>
      </c>
      <c r="F8" s="7"/>
      <c r="G8" s="5">
        <v>36</v>
      </c>
      <c r="H8" s="5"/>
      <c r="I8" s="5">
        <f>E8*G8</f>
        <v>36</v>
      </c>
      <c r="J8" s="5"/>
      <c r="K8" s="29">
        <f>I8</f>
        <v>36</v>
      </c>
    </row>
    <row r="9" spans="1:11" s="13" customFormat="1" ht="15.75" x14ac:dyDescent="0.25">
      <c r="A9" s="50"/>
      <c r="B9" s="47"/>
      <c r="C9" s="3" t="s">
        <v>17</v>
      </c>
      <c r="D9" s="4" t="s">
        <v>19</v>
      </c>
      <c r="E9" s="6">
        <v>3</v>
      </c>
      <c r="F9" s="7"/>
      <c r="G9" s="5">
        <v>36</v>
      </c>
      <c r="H9" s="22"/>
      <c r="I9" s="5">
        <f>E9*G9</f>
        <v>108</v>
      </c>
      <c r="J9" s="22"/>
      <c r="K9" s="29">
        <f>I9</f>
        <v>108</v>
      </c>
    </row>
    <row r="10" spans="1:11" s="13" customFormat="1" ht="15.75" x14ac:dyDescent="0.25">
      <c r="A10" s="50"/>
      <c r="B10" s="47"/>
      <c r="C10" s="3" t="s">
        <v>17</v>
      </c>
      <c r="D10" s="4" t="s">
        <v>18</v>
      </c>
      <c r="E10" s="6">
        <v>31</v>
      </c>
      <c r="F10" s="7"/>
      <c r="G10" s="5">
        <v>36</v>
      </c>
      <c r="H10" s="22"/>
      <c r="I10" s="5">
        <f>E10*G10</f>
        <v>1116</v>
      </c>
      <c r="J10" s="22"/>
      <c r="K10" s="29">
        <f>I10</f>
        <v>1116</v>
      </c>
    </row>
    <row r="11" spans="1:11" s="13" customFormat="1" ht="15.75" x14ac:dyDescent="0.25">
      <c r="A11" s="50"/>
      <c r="B11" s="47"/>
      <c r="C11" s="3" t="s">
        <v>17</v>
      </c>
      <c r="D11" s="4" t="s">
        <v>16</v>
      </c>
      <c r="E11" s="6">
        <v>23</v>
      </c>
      <c r="F11" s="7">
        <v>38</v>
      </c>
      <c r="G11" s="5"/>
      <c r="H11" s="5">
        <v>24</v>
      </c>
      <c r="I11" s="5"/>
      <c r="J11" s="5">
        <f>F11*H11</f>
        <v>912</v>
      </c>
      <c r="K11" s="29">
        <f>J11</f>
        <v>912</v>
      </c>
    </row>
    <row r="12" spans="1:11" s="13" customFormat="1" ht="15.75" x14ac:dyDescent="0.25">
      <c r="A12" s="50"/>
      <c r="B12" s="47"/>
      <c r="C12" s="3" t="s">
        <v>17</v>
      </c>
      <c r="D12" s="4" t="s">
        <v>11</v>
      </c>
      <c r="E12" s="20">
        <v>80</v>
      </c>
      <c r="F12" s="7">
        <v>133</v>
      </c>
      <c r="G12" s="5"/>
      <c r="H12" s="5">
        <v>24</v>
      </c>
      <c r="I12" s="5"/>
      <c r="J12" s="5">
        <f>F12*H12</f>
        <v>3192</v>
      </c>
      <c r="K12" s="29">
        <f>J12</f>
        <v>3192</v>
      </c>
    </row>
    <row r="13" spans="1:11" s="13" customFormat="1" ht="15.75" x14ac:dyDescent="0.25">
      <c r="A13" s="50"/>
      <c r="B13" s="47"/>
      <c r="C13" s="3" t="s">
        <v>17</v>
      </c>
      <c r="D13" s="4" t="s">
        <v>12</v>
      </c>
      <c r="E13" s="22">
        <v>20</v>
      </c>
      <c r="F13" s="7">
        <v>36</v>
      </c>
      <c r="G13" s="5"/>
      <c r="H13" s="5">
        <v>24</v>
      </c>
      <c r="I13" s="5"/>
      <c r="J13" s="5">
        <f>F13*H13</f>
        <v>864</v>
      </c>
      <c r="K13" s="29">
        <f>J13</f>
        <v>864</v>
      </c>
    </row>
    <row r="14" spans="1:11" s="13" customFormat="1" ht="15.75" x14ac:dyDescent="0.25">
      <c r="A14" s="50"/>
      <c r="B14" s="47"/>
      <c r="C14" s="3" t="s">
        <v>17</v>
      </c>
      <c r="D14" s="4" t="s">
        <v>13</v>
      </c>
      <c r="E14" s="23">
        <v>1</v>
      </c>
      <c r="F14" s="7"/>
      <c r="G14" s="5">
        <v>36</v>
      </c>
      <c r="H14" s="5"/>
      <c r="I14" s="5">
        <f>E14*G14</f>
        <v>36</v>
      </c>
      <c r="J14" s="15"/>
      <c r="K14" s="29">
        <f>I14</f>
        <v>36</v>
      </c>
    </row>
    <row r="15" spans="1:11" s="13" customFormat="1" ht="15.75" x14ac:dyDescent="0.25">
      <c r="A15" s="50"/>
      <c r="B15" s="48"/>
      <c r="C15" s="8"/>
      <c r="D15" s="9" t="s">
        <v>14</v>
      </c>
      <c r="E15" s="10">
        <f>SUM(E3:E14)</f>
        <v>358</v>
      </c>
      <c r="F15" s="10">
        <v>470</v>
      </c>
      <c r="G15" s="11"/>
      <c r="H15" s="11"/>
      <c r="I15" s="12"/>
      <c r="J15" s="12"/>
      <c r="K15" s="30">
        <f>SUM(K3:K14)</f>
        <v>14160</v>
      </c>
    </row>
    <row r="16" spans="1:11" s="13" customFormat="1" ht="15.75" x14ac:dyDescent="0.25">
      <c r="A16" s="50"/>
      <c r="B16" s="49" t="s">
        <v>20</v>
      </c>
      <c r="C16" s="3" t="s">
        <v>15</v>
      </c>
      <c r="D16" s="4" t="s">
        <v>19</v>
      </c>
      <c r="E16" s="19">
        <v>7</v>
      </c>
      <c r="F16" s="16"/>
      <c r="G16" s="5">
        <v>36</v>
      </c>
      <c r="H16" s="17"/>
      <c r="I16" s="5">
        <f>E16*G16</f>
        <v>252</v>
      </c>
      <c r="J16" s="18"/>
      <c r="K16" s="29">
        <f>I16</f>
        <v>252</v>
      </c>
    </row>
    <row r="17" spans="1:11" s="13" customFormat="1" ht="15.75" x14ac:dyDescent="0.25">
      <c r="A17" s="50"/>
      <c r="B17" s="47"/>
      <c r="C17" s="3" t="s">
        <v>15</v>
      </c>
      <c r="D17" s="4" t="s">
        <v>18</v>
      </c>
      <c r="E17" s="19">
        <v>10</v>
      </c>
      <c r="F17" s="16"/>
      <c r="G17" s="5">
        <v>36</v>
      </c>
      <c r="H17" s="17"/>
      <c r="I17" s="5">
        <f>E17*G17</f>
        <v>360</v>
      </c>
      <c r="J17" s="18"/>
      <c r="K17" s="29">
        <f>I17</f>
        <v>360</v>
      </c>
    </row>
    <row r="18" spans="1:11" s="13" customFormat="1" ht="15.75" x14ac:dyDescent="0.25">
      <c r="A18" s="50"/>
      <c r="B18" s="47"/>
      <c r="C18" s="3" t="s">
        <v>15</v>
      </c>
      <c r="D18" s="4" t="s">
        <v>16</v>
      </c>
      <c r="E18" s="19">
        <v>24</v>
      </c>
      <c r="F18" s="7">
        <v>40</v>
      </c>
      <c r="G18" s="17"/>
      <c r="H18" s="5">
        <v>24</v>
      </c>
      <c r="I18" s="18"/>
      <c r="J18" s="5">
        <f>F18*H18</f>
        <v>960</v>
      </c>
      <c r="K18" s="29">
        <f>J18</f>
        <v>960</v>
      </c>
    </row>
    <row r="19" spans="1:11" s="13" customFormat="1" ht="15.75" x14ac:dyDescent="0.25">
      <c r="A19" s="50"/>
      <c r="B19" s="47"/>
      <c r="C19" s="3" t="s">
        <v>15</v>
      </c>
      <c r="D19" s="4" t="s">
        <v>11</v>
      </c>
      <c r="E19" s="19">
        <v>360</v>
      </c>
      <c r="F19" s="7">
        <v>600</v>
      </c>
      <c r="G19" s="17"/>
      <c r="H19" s="5">
        <v>24</v>
      </c>
      <c r="I19" s="18"/>
      <c r="J19" s="5">
        <f>F19*H19</f>
        <v>14400</v>
      </c>
      <c r="K19" s="29">
        <f>J19</f>
        <v>14400</v>
      </c>
    </row>
    <row r="20" spans="1:11" s="13" customFormat="1" ht="15.75" x14ac:dyDescent="0.25">
      <c r="A20" s="50"/>
      <c r="B20" s="47"/>
      <c r="C20" s="3" t="s">
        <v>15</v>
      </c>
      <c r="D20" s="4" t="s">
        <v>12</v>
      </c>
      <c r="E20" s="19">
        <v>241</v>
      </c>
      <c r="F20" s="7">
        <v>438</v>
      </c>
      <c r="G20" s="17"/>
      <c r="H20" s="5">
        <v>24</v>
      </c>
      <c r="I20" s="18"/>
      <c r="J20" s="5">
        <f>F20*H20</f>
        <v>10512</v>
      </c>
      <c r="K20" s="29">
        <f>J20</f>
        <v>10512</v>
      </c>
    </row>
    <row r="21" spans="1:11" s="13" customFormat="1" ht="15.75" x14ac:dyDescent="0.25">
      <c r="A21" s="50"/>
      <c r="B21" s="47"/>
      <c r="C21" s="3" t="s">
        <v>15</v>
      </c>
      <c r="D21" s="4" t="s">
        <v>13</v>
      </c>
      <c r="E21" s="19">
        <v>1</v>
      </c>
      <c r="G21" s="5">
        <v>36</v>
      </c>
      <c r="H21" s="17"/>
      <c r="I21" s="5">
        <f>E21*G21</f>
        <v>36</v>
      </c>
      <c r="J21" s="18"/>
      <c r="K21" s="29">
        <f>I21</f>
        <v>36</v>
      </c>
    </row>
    <row r="22" spans="1:11" s="13" customFormat="1" ht="15.75" x14ac:dyDescent="0.25">
      <c r="A22" s="50"/>
      <c r="B22" s="47"/>
      <c r="C22" s="3" t="s">
        <v>17</v>
      </c>
      <c r="D22" s="4" t="s">
        <v>18</v>
      </c>
      <c r="E22" s="6">
        <v>1</v>
      </c>
      <c r="F22" s="7"/>
      <c r="G22" s="5">
        <v>36</v>
      </c>
      <c r="I22" s="5">
        <f>E22*G22</f>
        <v>36</v>
      </c>
      <c r="K22" s="29">
        <f>I22</f>
        <v>36</v>
      </c>
    </row>
    <row r="23" spans="1:11" s="13" customFormat="1" ht="15.75" x14ac:dyDescent="0.25">
      <c r="A23" s="50"/>
      <c r="B23" s="47"/>
      <c r="C23" s="3" t="s">
        <v>17</v>
      </c>
      <c r="D23" s="4" t="s">
        <v>16</v>
      </c>
      <c r="E23" s="6">
        <v>1</v>
      </c>
      <c r="F23" s="7">
        <v>2</v>
      </c>
      <c r="G23" s="22"/>
      <c r="H23" s="5">
        <v>24</v>
      </c>
      <c r="I23" s="5"/>
      <c r="J23" s="5">
        <f>F23*H23</f>
        <v>48</v>
      </c>
      <c r="K23" s="29">
        <f>J23</f>
        <v>48</v>
      </c>
    </row>
    <row r="24" spans="1:11" s="13" customFormat="1" ht="15.75" x14ac:dyDescent="0.25">
      <c r="A24" s="50"/>
      <c r="B24" s="47"/>
      <c r="C24" s="3" t="s">
        <v>17</v>
      </c>
      <c r="D24" s="4" t="s">
        <v>11</v>
      </c>
      <c r="E24" s="6">
        <v>2</v>
      </c>
      <c r="F24" s="7">
        <v>3</v>
      </c>
      <c r="G24" s="22"/>
      <c r="H24" s="5">
        <v>24</v>
      </c>
      <c r="I24" s="5"/>
      <c r="J24" s="5">
        <f>F24*H24</f>
        <v>72</v>
      </c>
      <c r="K24" s="29">
        <f>J24</f>
        <v>72</v>
      </c>
    </row>
    <row r="25" spans="1:11" s="13" customFormat="1" ht="15.75" x14ac:dyDescent="0.25">
      <c r="A25" s="50"/>
      <c r="B25" s="47"/>
      <c r="C25" s="3" t="s">
        <v>17</v>
      </c>
      <c r="D25" s="4" t="s">
        <v>12</v>
      </c>
      <c r="E25" s="6">
        <v>2</v>
      </c>
      <c r="F25" s="7">
        <v>4</v>
      </c>
      <c r="G25" s="22"/>
      <c r="H25" s="5">
        <v>24</v>
      </c>
      <c r="I25" s="5"/>
      <c r="J25" s="5">
        <f>F25*H25</f>
        <v>96</v>
      </c>
      <c r="K25" s="29">
        <f>J25</f>
        <v>96</v>
      </c>
    </row>
    <row r="26" spans="1:11" s="13" customFormat="1" ht="15.75" x14ac:dyDescent="0.25">
      <c r="A26" s="50"/>
      <c r="B26" s="48"/>
      <c r="C26" s="8"/>
      <c r="D26" s="9" t="s">
        <v>14</v>
      </c>
      <c r="E26" s="10">
        <f>SUM(E16:E25)</f>
        <v>649</v>
      </c>
      <c r="F26" s="10">
        <v>1087</v>
      </c>
      <c r="G26" s="11"/>
      <c r="H26" s="11"/>
      <c r="I26" s="12"/>
      <c r="J26" s="12"/>
      <c r="K26" s="30">
        <f>SUM(K16:K25)</f>
        <v>26772</v>
      </c>
    </row>
    <row r="27" spans="1:11" s="13" customFormat="1" ht="15.75" x14ac:dyDescent="0.25">
      <c r="A27" s="50"/>
      <c r="B27" s="47" t="s">
        <v>22</v>
      </c>
      <c r="C27" s="3" t="s">
        <v>15</v>
      </c>
      <c r="D27" s="4" t="s">
        <v>16</v>
      </c>
      <c r="E27" s="6">
        <v>48</v>
      </c>
      <c r="F27" s="7">
        <v>80</v>
      </c>
      <c r="G27" s="5"/>
      <c r="H27" s="5">
        <v>24</v>
      </c>
      <c r="I27" s="5"/>
      <c r="J27" s="5">
        <f>F27*H27</f>
        <v>1920</v>
      </c>
      <c r="K27" s="29">
        <f>J27</f>
        <v>1920</v>
      </c>
    </row>
    <row r="28" spans="1:11" s="13" customFormat="1" ht="15.75" x14ac:dyDescent="0.25">
      <c r="A28" s="50"/>
      <c r="B28" s="47"/>
      <c r="C28" s="3" t="s">
        <v>15</v>
      </c>
      <c r="D28" s="4" t="s">
        <v>10</v>
      </c>
      <c r="E28" s="6">
        <v>9</v>
      </c>
      <c r="F28" s="7">
        <v>15</v>
      </c>
      <c r="G28" s="5"/>
      <c r="H28" s="5">
        <v>24</v>
      </c>
      <c r="I28" s="5"/>
      <c r="J28" s="5">
        <f>F28*H28</f>
        <v>360</v>
      </c>
      <c r="K28" s="29">
        <f>J28</f>
        <v>360</v>
      </c>
    </row>
    <row r="29" spans="1:11" s="13" customFormat="1" ht="15.75" x14ac:dyDescent="0.25">
      <c r="A29" s="50"/>
      <c r="B29" s="47"/>
      <c r="C29" s="3" t="s">
        <v>15</v>
      </c>
      <c r="D29" s="4" t="s">
        <v>11</v>
      </c>
      <c r="E29" s="6">
        <v>100</v>
      </c>
      <c r="F29" s="7">
        <v>167</v>
      </c>
      <c r="G29" s="5"/>
      <c r="H29" s="5">
        <v>24</v>
      </c>
      <c r="I29" s="5"/>
      <c r="J29" s="5">
        <f>F29*H29</f>
        <v>4008</v>
      </c>
      <c r="K29" s="29">
        <f>J29</f>
        <v>4008</v>
      </c>
    </row>
    <row r="30" spans="1:11" s="13" customFormat="1" ht="15.75" x14ac:dyDescent="0.25">
      <c r="A30" s="50"/>
      <c r="B30" s="47"/>
      <c r="C30" s="3" t="s">
        <v>15</v>
      </c>
      <c r="D30" s="4" t="s">
        <v>12</v>
      </c>
      <c r="E30" s="6">
        <v>82</v>
      </c>
      <c r="F30" s="7">
        <v>149</v>
      </c>
      <c r="G30" s="22"/>
      <c r="H30" s="5">
        <v>24</v>
      </c>
      <c r="I30" s="5"/>
      <c r="J30" s="5">
        <f>F30*H30</f>
        <v>3576</v>
      </c>
      <c r="K30" s="29">
        <f>J30</f>
        <v>3576</v>
      </c>
    </row>
    <row r="31" spans="1:11" s="13" customFormat="1" ht="15.75" x14ac:dyDescent="0.25">
      <c r="A31" s="50"/>
      <c r="B31" s="47"/>
      <c r="C31" s="3" t="s">
        <v>15</v>
      </c>
      <c r="D31" s="4" t="s">
        <v>13</v>
      </c>
      <c r="E31" s="6">
        <v>1</v>
      </c>
      <c r="F31" s="7"/>
      <c r="G31" s="5">
        <v>36</v>
      </c>
      <c r="H31" s="5"/>
      <c r="I31" s="5">
        <f>E31*G31</f>
        <v>36</v>
      </c>
      <c r="J31" s="5"/>
      <c r="K31" s="29">
        <f>I31</f>
        <v>36</v>
      </c>
    </row>
    <row r="32" spans="1:11" s="13" customFormat="1" ht="15.75" x14ac:dyDescent="0.25">
      <c r="A32" s="50"/>
      <c r="B32" s="47"/>
      <c r="C32" s="3" t="s">
        <v>17</v>
      </c>
      <c r="D32" s="4" t="s">
        <v>16</v>
      </c>
      <c r="E32" s="6">
        <v>26</v>
      </c>
      <c r="F32" s="7">
        <v>43</v>
      </c>
      <c r="G32" s="5"/>
      <c r="H32" s="5">
        <v>24</v>
      </c>
      <c r="I32" s="5"/>
      <c r="J32" s="5">
        <f>F32*H32</f>
        <v>1032</v>
      </c>
      <c r="K32" s="29">
        <f>J32</f>
        <v>1032</v>
      </c>
    </row>
    <row r="33" spans="1:11" s="13" customFormat="1" ht="15.75" x14ac:dyDescent="0.25">
      <c r="A33" s="50"/>
      <c r="B33" s="47"/>
      <c r="C33" s="3" t="s">
        <v>17</v>
      </c>
      <c r="D33" s="4" t="s">
        <v>10</v>
      </c>
      <c r="E33" s="6">
        <v>3</v>
      </c>
      <c r="F33" s="7">
        <v>5</v>
      </c>
      <c r="G33" s="5"/>
      <c r="H33" s="5">
        <v>24</v>
      </c>
      <c r="I33" s="5"/>
      <c r="J33" s="5">
        <f>F33*H33</f>
        <v>120</v>
      </c>
      <c r="K33" s="29">
        <f>J33</f>
        <v>120</v>
      </c>
    </row>
    <row r="34" spans="1:11" s="13" customFormat="1" ht="15.75" x14ac:dyDescent="0.25">
      <c r="A34" s="50"/>
      <c r="B34" s="47"/>
      <c r="C34" s="3" t="s">
        <v>17</v>
      </c>
      <c r="D34" s="4" t="s">
        <v>11</v>
      </c>
      <c r="E34" s="6">
        <v>40</v>
      </c>
      <c r="F34" s="7">
        <v>67</v>
      </c>
      <c r="G34" s="5"/>
      <c r="H34" s="5">
        <v>24</v>
      </c>
      <c r="I34" s="5"/>
      <c r="J34" s="5">
        <f>F34*H34</f>
        <v>1608</v>
      </c>
      <c r="K34" s="29">
        <f>J34</f>
        <v>1608</v>
      </c>
    </row>
    <row r="35" spans="1:11" s="13" customFormat="1" ht="15.75" x14ac:dyDescent="0.25">
      <c r="A35" s="50"/>
      <c r="B35" s="47"/>
      <c r="C35" s="3" t="s">
        <v>17</v>
      </c>
      <c r="D35" s="4" t="s">
        <v>12</v>
      </c>
      <c r="E35" s="6">
        <v>41</v>
      </c>
      <c r="F35" s="7">
        <v>75</v>
      </c>
      <c r="G35" s="5"/>
      <c r="H35" s="5">
        <v>24</v>
      </c>
      <c r="I35" s="5"/>
      <c r="J35" s="5">
        <f>F35*H35</f>
        <v>1800</v>
      </c>
      <c r="K35" s="29">
        <f>J35</f>
        <v>1800</v>
      </c>
    </row>
    <row r="36" spans="1:11" s="13" customFormat="1" ht="15.75" x14ac:dyDescent="0.25">
      <c r="A36" s="50"/>
      <c r="B36" s="47"/>
      <c r="C36" s="3" t="s">
        <v>17</v>
      </c>
      <c r="D36" s="4" t="s">
        <v>13</v>
      </c>
      <c r="E36" s="22">
        <v>1</v>
      </c>
      <c r="F36" s="21"/>
      <c r="G36" s="5">
        <v>36</v>
      </c>
      <c r="H36" s="5"/>
      <c r="I36" s="5">
        <f>E36*G36</f>
        <v>36</v>
      </c>
      <c r="J36" s="5"/>
      <c r="K36" s="29">
        <f>I36</f>
        <v>36</v>
      </c>
    </row>
    <row r="37" spans="1:11" s="13" customFormat="1" ht="15.75" x14ac:dyDescent="0.25">
      <c r="A37" s="50"/>
      <c r="B37" s="48"/>
      <c r="C37" s="8"/>
      <c r="D37" s="9" t="s">
        <v>14</v>
      </c>
      <c r="E37" s="10">
        <f>SUM(E27:E36)</f>
        <v>351</v>
      </c>
      <c r="F37" s="10">
        <v>601</v>
      </c>
      <c r="G37" s="11"/>
      <c r="H37" s="11"/>
      <c r="I37" s="12"/>
      <c r="J37" s="12"/>
      <c r="K37" s="30">
        <f>SUM(K27:K36)</f>
        <v>14496</v>
      </c>
    </row>
    <row r="38" spans="1:11" s="13" customFormat="1" ht="15.75" x14ac:dyDescent="0.25">
      <c r="A38" s="50"/>
      <c r="B38" s="47" t="s">
        <v>23</v>
      </c>
      <c r="C38" s="3" t="s">
        <v>15</v>
      </c>
      <c r="D38" s="4" t="s">
        <v>16</v>
      </c>
      <c r="E38" s="6">
        <v>50</v>
      </c>
      <c r="F38" s="7">
        <v>83</v>
      </c>
      <c r="G38" s="5"/>
      <c r="H38" s="5">
        <v>24</v>
      </c>
      <c r="I38" s="5"/>
      <c r="J38" s="5">
        <f>F38*H38</f>
        <v>1992</v>
      </c>
      <c r="K38" s="29">
        <f>J38</f>
        <v>1992</v>
      </c>
    </row>
    <row r="39" spans="1:11" s="13" customFormat="1" ht="15.75" x14ac:dyDescent="0.25">
      <c r="A39" s="50"/>
      <c r="B39" s="47"/>
      <c r="C39" s="3" t="s">
        <v>15</v>
      </c>
      <c r="D39" s="4" t="s">
        <v>10</v>
      </c>
      <c r="E39" s="6">
        <v>4</v>
      </c>
      <c r="F39" s="7">
        <v>7</v>
      </c>
      <c r="G39" s="5"/>
      <c r="H39" s="5">
        <v>24</v>
      </c>
      <c r="I39" s="5"/>
      <c r="J39" s="5">
        <f>F39*H39</f>
        <v>168</v>
      </c>
      <c r="K39" s="29">
        <f>J39</f>
        <v>168</v>
      </c>
    </row>
    <row r="40" spans="1:11" s="13" customFormat="1" ht="15.75" x14ac:dyDescent="0.25">
      <c r="A40" s="50"/>
      <c r="B40" s="47"/>
      <c r="C40" s="3" t="s">
        <v>15</v>
      </c>
      <c r="D40" s="4" t="s">
        <v>11</v>
      </c>
      <c r="E40" s="6">
        <v>103</v>
      </c>
      <c r="F40" s="7">
        <v>172</v>
      </c>
      <c r="G40" s="5"/>
      <c r="H40" s="5">
        <v>24</v>
      </c>
      <c r="I40" s="5"/>
      <c r="J40" s="5">
        <f>F40*H40</f>
        <v>4128</v>
      </c>
      <c r="K40" s="29">
        <f>J40</f>
        <v>4128</v>
      </c>
    </row>
    <row r="41" spans="1:11" s="13" customFormat="1" ht="15.75" x14ac:dyDescent="0.25">
      <c r="A41" s="50"/>
      <c r="B41" s="47"/>
      <c r="C41" s="3" t="s">
        <v>15</v>
      </c>
      <c r="D41" s="4" t="s">
        <v>12</v>
      </c>
      <c r="E41" s="6">
        <v>68</v>
      </c>
      <c r="F41" s="7">
        <v>124</v>
      </c>
      <c r="G41" s="22"/>
      <c r="H41" s="5">
        <v>24</v>
      </c>
      <c r="I41" s="5"/>
      <c r="J41" s="5">
        <f>F41*H41</f>
        <v>2976</v>
      </c>
      <c r="K41" s="29">
        <f>J41</f>
        <v>2976</v>
      </c>
    </row>
    <row r="42" spans="1:11" s="13" customFormat="1" ht="15.75" x14ac:dyDescent="0.25">
      <c r="A42" s="50"/>
      <c r="B42" s="47"/>
      <c r="C42" s="3" t="s">
        <v>15</v>
      </c>
      <c r="D42" s="4" t="s">
        <v>13</v>
      </c>
      <c r="E42" s="6">
        <v>1</v>
      </c>
      <c r="F42" s="7"/>
      <c r="G42" s="5">
        <v>36</v>
      </c>
      <c r="H42" s="5"/>
      <c r="I42" s="5">
        <f>E42*G42</f>
        <v>36</v>
      </c>
      <c r="J42" s="5"/>
      <c r="K42" s="29">
        <f>I42</f>
        <v>36</v>
      </c>
    </row>
    <row r="43" spans="1:11" s="13" customFormat="1" ht="15.75" x14ac:dyDescent="0.25">
      <c r="A43" s="50"/>
      <c r="B43" s="47"/>
      <c r="C43" s="3" t="s">
        <v>17</v>
      </c>
      <c r="D43" s="4" t="s">
        <v>16</v>
      </c>
      <c r="E43" s="6">
        <v>17</v>
      </c>
      <c r="F43" s="7">
        <v>28</v>
      </c>
      <c r="G43" s="5"/>
      <c r="H43" s="5">
        <v>24</v>
      </c>
      <c r="I43" s="5"/>
      <c r="J43" s="5">
        <f>F43*H43</f>
        <v>672</v>
      </c>
      <c r="K43" s="29">
        <f>J43</f>
        <v>672</v>
      </c>
    </row>
    <row r="44" spans="1:11" s="13" customFormat="1" ht="15.75" x14ac:dyDescent="0.25">
      <c r="A44" s="50"/>
      <c r="B44" s="47"/>
      <c r="C44" s="3" t="s">
        <v>17</v>
      </c>
      <c r="D44" s="4" t="s">
        <v>10</v>
      </c>
      <c r="E44" s="6">
        <v>1</v>
      </c>
      <c r="F44" s="7">
        <v>2</v>
      </c>
      <c r="G44" s="5"/>
      <c r="H44" s="5">
        <v>24</v>
      </c>
      <c r="I44" s="5"/>
      <c r="J44" s="5">
        <f>F44*H44</f>
        <v>48</v>
      </c>
      <c r="K44" s="29">
        <f>J44</f>
        <v>48</v>
      </c>
    </row>
    <row r="45" spans="1:11" s="13" customFormat="1" ht="15.75" x14ac:dyDescent="0.25">
      <c r="A45" s="50"/>
      <c r="B45" s="47"/>
      <c r="C45" s="3" t="s">
        <v>17</v>
      </c>
      <c r="D45" s="4" t="s">
        <v>11</v>
      </c>
      <c r="E45" s="6">
        <v>40</v>
      </c>
      <c r="F45" s="7">
        <v>67</v>
      </c>
      <c r="G45" s="5"/>
      <c r="H45" s="5">
        <v>24</v>
      </c>
      <c r="I45" s="5"/>
      <c r="J45" s="5">
        <f>F45*H45</f>
        <v>1608</v>
      </c>
      <c r="K45" s="29">
        <f>J45</f>
        <v>1608</v>
      </c>
    </row>
    <row r="46" spans="1:11" s="13" customFormat="1" ht="15.75" x14ac:dyDescent="0.25">
      <c r="A46" s="50"/>
      <c r="B46" s="47"/>
      <c r="C46" s="3" t="s">
        <v>17</v>
      </c>
      <c r="D46" s="4" t="s">
        <v>12</v>
      </c>
      <c r="E46" s="6">
        <v>20</v>
      </c>
      <c r="F46" s="7">
        <v>36</v>
      </c>
      <c r="G46" s="5"/>
      <c r="H46" s="5">
        <v>24</v>
      </c>
      <c r="I46" s="5"/>
      <c r="J46" s="5">
        <f>F46*H46</f>
        <v>864</v>
      </c>
      <c r="K46" s="29">
        <f>J46</f>
        <v>864</v>
      </c>
    </row>
    <row r="47" spans="1:11" s="13" customFormat="1" ht="15.75" x14ac:dyDescent="0.25">
      <c r="A47" s="50"/>
      <c r="B47" s="47"/>
      <c r="C47" s="3" t="s">
        <v>17</v>
      </c>
      <c r="D47" s="4" t="s">
        <v>13</v>
      </c>
      <c r="E47" s="22">
        <v>1</v>
      </c>
      <c r="F47" s="21"/>
      <c r="G47" s="5">
        <v>36</v>
      </c>
      <c r="H47" s="5"/>
      <c r="I47" s="5">
        <f>E47*G47</f>
        <v>36</v>
      </c>
      <c r="J47" s="5"/>
      <c r="K47" s="29">
        <f>I47</f>
        <v>36</v>
      </c>
    </row>
    <row r="48" spans="1:11" s="13" customFormat="1" ht="15.75" x14ac:dyDescent="0.25">
      <c r="A48" s="50"/>
      <c r="B48" s="47"/>
      <c r="C48" s="14" t="s">
        <v>21</v>
      </c>
      <c r="D48" s="4" t="s">
        <v>16</v>
      </c>
      <c r="E48" s="23">
        <v>7</v>
      </c>
      <c r="F48" s="7">
        <v>12</v>
      </c>
      <c r="G48" s="5"/>
      <c r="H48" s="5">
        <v>24</v>
      </c>
      <c r="I48" s="5"/>
      <c r="J48" s="5">
        <f>F48*H48</f>
        <v>288</v>
      </c>
      <c r="K48" s="29">
        <f>J48</f>
        <v>288</v>
      </c>
    </row>
    <row r="49" spans="1:11" s="13" customFormat="1" ht="15.75" x14ac:dyDescent="0.25">
      <c r="A49" s="50"/>
      <c r="B49" s="47"/>
      <c r="C49" s="14" t="s">
        <v>21</v>
      </c>
      <c r="D49" s="4" t="s">
        <v>10</v>
      </c>
      <c r="E49" s="23">
        <v>2</v>
      </c>
      <c r="F49" s="7">
        <v>3</v>
      </c>
      <c r="G49" s="5"/>
      <c r="H49" s="5">
        <v>24</v>
      </c>
      <c r="I49" s="5"/>
      <c r="J49" s="5">
        <f>F49*H49</f>
        <v>72</v>
      </c>
      <c r="K49" s="29">
        <f>J49</f>
        <v>72</v>
      </c>
    </row>
    <row r="50" spans="1:11" s="13" customFormat="1" ht="15.75" x14ac:dyDescent="0.25">
      <c r="A50" s="50"/>
      <c r="B50" s="47"/>
      <c r="C50" s="14" t="s">
        <v>21</v>
      </c>
      <c r="D50" s="4" t="s">
        <v>11</v>
      </c>
      <c r="E50" s="23">
        <v>10</v>
      </c>
      <c r="F50" s="7">
        <v>17</v>
      </c>
      <c r="G50" s="5"/>
      <c r="H50" s="5">
        <v>24</v>
      </c>
      <c r="I50" s="5"/>
      <c r="J50" s="5">
        <f>F50*H50</f>
        <v>408</v>
      </c>
      <c r="K50" s="29">
        <f>J50</f>
        <v>408</v>
      </c>
    </row>
    <row r="51" spans="1:11" s="13" customFormat="1" ht="15.75" x14ac:dyDescent="0.25">
      <c r="A51" s="50"/>
      <c r="B51" s="47"/>
      <c r="C51" s="14" t="s">
        <v>21</v>
      </c>
      <c r="D51" s="4" t="s">
        <v>12</v>
      </c>
      <c r="E51" s="23">
        <v>7</v>
      </c>
      <c r="F51" s="7">
        <v>13</v>
      </c>
      <c r="G51" s="22"/>
      <c r="H51" s="5">
        <v>24</v>
      </c>
      <c r="I51" s="5"/>
      <c r="J51" s="5">
        <f>F51*H51</f>
        <v>312</v>
      </c>
      <c r="K51" s="29">
        <f>J51</f>
        <v>312</v>
      </c>
    </row>
    <row r="52" spans="1:11" s="13" customFormat="1" ht="15.75" x14ac:dyDescent="0.25">
      <c r="A52" s="50"/>
      <c r="B52" s="47"/>
      <c r="C52" s="14" t="s">
        <v>21</v>
      </c>
      <c r="D52" s="4" t="s">
        <v>13</v>
      </c>
      <c r="E52" s="23">
        <v>1</v>
      </c>
      <c r="F52" s="7"/>
      <c r="G52" s="5">
        <v>36</v>
      </c>
      <c r="H52" s="5"/>
      <c r="I52" s="5">
        <f>E52*G52</f>
        <v>36</v>
      </c>
      <c r="J52" s="5"/>
      <c r="K52" s="29">
        <f>I52</f>
        <v>36</v>
      </c>
    </row>
    <row r="53" spans="1:11" s="13" customFormat="1" ht="15.75" x14ac:dyDescent="0.25">
      <c r="A53" s="50"/>
      <c r="B53" s="48"/>
      <c r="C53" s="8"/>
      <c r="D53" s="9" t="s">
        <v>14</v>
      </c>
      <c r="E53" s="10">
        <f>SUM(E38:E52)</f>
        <v>332</v>
      </c>
      <c r="F53" s="10">
        <v>564</v>
      </c>
      <c r="G53" s="11"/>
      <c r="H53" s="11"/>
      <c r="I53" s="12"/>
      <c r="J53" s="12"/>
      <c r="K53" s="30">
        <f>SUM(K38:K52)</f>
        <v>13644</v>
      </c>
    </row>
    <row r="54" spans="1:11" s="13" customFormat="1" ht="15.75" x14ac:dyDescent="0.25">
      <c r="A54" s="50"/>
      <c r="B54" s="49" t="s">
        <v>24</v>
      </c>
      <c r="C54" s="3" t="s">
        <v>15</v>
      </c>
      <c r="D54" s="4" t="s">
        <v>19</v>
      </c>
      <c r="E54" s="19">
        <v>24</v>
      </c>
      <c r="F54" s="7"/>
      <c r="G54" s="5">
        <v>36</v>
      </c>
      <c r="H54" s="5"/>
      <c r="I54" s="5">
        <f>E54*G54</f>
        <v>864</v>
      </c>
      <c r="J54" s="5"/>
      <c r="K54" s="29">
        <f>I54</f>
        <v>864</v>
      </c>
    </row>
    <row r="55" spans="1:11" s="13" customFormat="1" ht="15.75" x14ac:dyDescent="0.25">
      <c r="A55" s="50"/>
      <c r="B55" s="47"/>
      <c r="C55" s="3" t="s">
        <v>15</v>
      </c>
      <c r="D55" s="4" t="s">
        <v>18</v>
      </c>
      <c r="E55" s="6">
        <v>35</v>
      </c>
      <c r="F55" s="7"/>
      <c r="G55" s="5">
        <v>36</v>
      </c>
      <c r="H55" s="5"/>
      <c r="I55" s="5">
        <f>E55*G55</f>
        <v>1260</v>
      </c>
      <c r="J55" s="5"/>
      <c r="K55" s="29">
        <f>I55</f>
        <v>1260</v>
      </c>
    </row>
    <row r="56" spans="1:11" s="13" customFormat="1" ht="15.75" x14ac:dyDescent="0.25">
      <c r="A56" s="50"/>
      <c r="B56" s="47"/>
      <c r="C56" s="3" t="s">
        <v>15</v>
      </c>
      <c r="D56" s="4" t="s">
        <v>16</v>
      </c>
      <c r="E56" s="6">
        <v>7</v>
      </c>
      <c r="F56" s="7">
        <v>12</v>
      </c>
      <c r="G56" s="5"/>
      <c r="H56" s="5">
        <v>24</v>
      </c>
      <c r="I56" s="5"/>
      <c r="J56" s="5">
        <f>F56*H56</f>
        <v>288</v>
      </c>
      <c r="K56" s="29">
        <f>J56</f>
        <v>288</v>
      </c>
    </row>
    <row r="57" spans="1:11" s="13" customFormat="1" ht="15.75" x14ac:dyDescent="0.25">
      <c r="A57" s="50"/>
      <c r="B57" s="47"/>
      <c r="C57" s="3" t="s">
        <v>15</v>
      </c>
      <c r="D57" s="4" t="s">
        <v>11</v>
      </c>
      <c r="E57" s="6">
        <v>310</v>
      </c>
      <c r="F57" s="7">
        <v>517</v>
      </c>
      <c r="G57" s="5"/>
      <c r="H57" s="5">
        <v>24</v>
      </c>
      <c r="I57" s="5"/>
      <c r="J57" s="5">
        <f>F57*H57</f>
        <v>12408</v>
      </c>
      <c r="K57" s="29">
        <f>J57</f>
        <v>12408</v>
      </c>
    </row>
    <row r="58" spans="1:11" s="13" customFormat="1" ht="15.75" x14ac:dyDescent="0.25">
      <c r="A58" s="50"/>
      <c r="B58" s="47"/>
      <c r="C58" s="3" t="s">
        <v>15</v>
      </c>
      <c r="D58" s="4" t="s">
        <v>12</v>
      </c>
      <c r="E58" s="6">
        <v>28</v>
      </c>
      <c r="F58" s="7">
        <v>51</v>
      </c>
      <c r="G58" s="5"/>
      <c r="H58" s="5">
        <v>24</v>
      </c>
      <c r="I58" s="5"/>
      <c r="J58" s="5">
        <f>F58*H58</f>
        <v>1224</v>
      </c>
      <c r="K58" s="29">
        <f>J58</f>
        <v>1224</v>
      </c>
    </row>
    <row r="59" spans="1:11" s="13" customFormat="1" ht="15.75" x14ac:dyDescent="0.25">
      <c r="A59" s="50"/>
      <c r="B59" s="47"/>
      <c r="C59" s="3" t="s">
        <v>15</v>
      </c>
      <c r="D59" s="4" t="s">
        <v>13</v>
      </c>
      <c r="E59" s="6">
        <v>3</v>
      </c>
      <c r="F59" s="7"/>
      <c r="G59" s="5">
        <v>36</v>
      </c>
      <c r="H59" s="5"/>
      <c r="I59" s="5">
        <f>E59*G59</f>
        <v>108</v>
      </c>
      <c r="J59" s="5"/>
      <c r="K59" s="29">
        <f>I59</f>
        <v>108</v>
      </c>
    </row>
    <row r="60" spans="1:11" s="13" customFormat="1" ht="15.75" x14ac:dyDescent="0.25">
      <c r="A60" s="50"/>
      <c r="B60" s="47"/>
      <c r="C60" s="3" t="s">
        <v>17</v>
      </c>
      <c r="D60" s="4" t="s">
        <v>19</v>
      </c>
      <c r="E60" s="6">
        <v>21</v>
      </c>
      <c r="F60" s="7"/>
      <c r="G60" s="5">
        <v>36</v>
      </c>
      <c r="H60" s="22"/>
      <c r="I60" s="5">
        <f>E60*G60</f>
        <v>756</v>
      </c>
      <c r="J60" s="22"/>
      <c r="K60" s="29">
        <f>I60</f>
        <v>756</v>
      </c>
    </row>
    <row r="61" spans="1:11" s="13" customFormat="1" ht="15.75" x14ac:dyDescent="0.25">
      <c r="A61" s="50"/>
      <c r="B61" s="47"/>
      <c r="C61" s="3" t="s">
        <v>17</v>
      </c>
      <c r="D61" s="4" t="s">
        <v>18</v>
      </c>
      <c r="E61" s="6">
        <v>17</v>
      </c>
      <c r="F61" s="7"/>
      <c r="G61" s="5">
        <v>36</v>
      </c>
      <c r="H61" s="22"/>
      <c r="I61" s="5">
        <f>E61*G61</f>
        <v>612</v>
      </c>
      <c r="J61" s="22"/>
      <c r="K61" s="29">
        <f>I61</f>
        <v>612</v>
      </c>
    </row>
    <row r="62" spans="1:11" s="13" customFormat="1" ht="15.75" x14ac:dyDescent="0.25">
      <c r="A62" s="50"/>
      <c r="B62" s="47"/>
      <c r="C62" s="3" t="s">
        <v>17</v>
      </c>
      <c r="D62" s="4" t="s">
        <v>16</v>
      </c>
      <c r="E62" s="20">
        <v>3</v>
      </c>
      <c r="F62" s="7">
        <v>5</v>
      </c>
      <c r="G62" s="5"/>
      <c r="H62" s="5">
        <v>24</v>
      </c>
      <c r="I62" s="5"/>
      <c r="J62" s="5">
        <f>F62*H62</f>
        <v>120</v>
      </c>
      <c r="K62" s="29">
        <f>J62</f>
        <v>120</v>
      </c>
    </row>
    <row r="63" spans="1:11" s="13" customFormat="1" ht="15.75" x14ac:dyDescent="0.25">
      <c r="A63" s="50"/>
      <c r="B63" s="47"/>
      <c r="C63" s="3" t="s">
        <v>17</v>
      </c>
      <c r="D63" s="4" t="s">
        <v>11</v>
      </c>
      <c r="E63" s="22">
        <v>275</v>
      </c>
      <c r="F63" s="7">
        <v>458</v>
      </c>
      <c r="G63" s="5"/>
      <c r="H63" s="5">
        <v>24</v>
      </c>
      <c r="I63" s="5"/>
      <c r="J63" s="5">
        <f>F63*H63</f>
        <v>10992</v>
      </c>
      <c r="K63" s="29">
        <f>J63</f>
        <v>10992</v>
      </c>
    </row>
    <row r="64" spans="1:11" s="13" customFormat="1" ht="15.75" x14ac:dyDescent="0.25">
      <c r="A64" s="50"/>
      <c r="B64" s="47"/>
      <c r="C64" s="3" t="s">
        <v>17</v>
      </c>
      <c r="D64" s="4" t="s">
        <v>12</v>
      </c>
      <c r="E64" s="23">
        <v>40</v>
      </c>
      <c r="F64" s="7">
        <v>73</v>
      </c>
      <c r="G64" s="5"/>
      <c r="H64" s="5">
        <v>24</v>
      </c>
      <c r="I64" s="5"/>
      <c r="J64" s="5">
        <f>F64*H64</f>
        <v>1752</v>
      </c>
      <c r="K64" s="29">
        <f>J64</f>
        <v>1752</v>
      </c>
    </row>
    <row r="65" spans="1:11" s="13" customFormat="1" ht="15.75" x14ac:dyDescent="0.25">
      <c r="A65" s="50"/>
      <c r="B65" s="47"/>
      <c r="C65" s="3" t="s">
        <v>17</v>
      </c>
      <c r="D65" s="4" t="s">
        <v>13</v>
      </c>
      <c r="E65" s="23">
        <v>3</v>
      </c>
      <c r="F65" s="21"/>
      <c r="G65" s="5">
        <v>36</v>
      </c>
      <c r="H65" s="5"/>
      <c r="I65" s="5">
        <f>E65*G65</f>
        <v>108</v>
      </c>
      <c r="J65" s="5"/>
      <c r="K65" s="29">
        <f>I65</f>
        <v>108</v>
      </c>
    </row>
    <row r="66" spans="1:11" s="13" customFormat="1" ht="15.75" x14ac:dyDescent="0.25">
      <c r="A66" s="50"/>
      <c r="B66" s="48"/>
      <c r="C66" s="8"/>
      <c r="D66" s="9" t="s">
        <v>14</v>
      </c>
      <c r="E66" s="10">
        <f>SUM(E54:E65)</f>
        <v>766</v>
      </c>
      <c r="F66" s="10">
        <v>1116</v>
      </c>
      <c r="G66" s="11"/>
      <c r="H66" s="11"/>
      <c r="I66" s="12"/>
      <c r="J66" s="12"/>
      <c r="K66" s="30">
        <f>SUM(K54:K65)</f>
        <v>30492</v>
      </c>
    </row>
    <row r="67" spans="1:11" s="13" customFormat="1" ht="15.75" x14ac:dyDescent="0.25">
      <c r="A67" s="50"/>
      <c r="B67" s="49" t="s">
        <v>25</v>
      </c>
      <c r="C67" s="3" t="s">
        <v>15</v>
      </c>
      <c r="D67" s="4" t="s">
        <v>19</v>
      </c>
      <c r="E67" s="19">
        <v>15</v>
      </c>
      <c r="F67" s="7"/>
      <c r="G67" s="5">
        <v>36</v>
      </c>
      <c r="H67" s="5"/>
      <c r="I67" s="5">
        <f>E67*G67</f>
        <v>540</v>
      </c>
      <c r="J67" s="5"/>
      <c r="K67" s="29">
        <f>I67</f>
        <v>540</v>
      </c>
    </row>
    <row r="68" spans="1:11" s="13" customFormat="1" ht="15.75" x14ac:dyDescent="0.25">
      <c r="A68" s="50"/>
      <c r="B68" s="47"/>
      <c r="C68" s="3" t="s">
        <v>15</v>
      </c>
      <c r="D68" s="4" t="s">
        <v>18</v>
      </c>
      <c r="E68" s="6">
        <v>23</v>
      </c>
      <c r="F68" s="7"/>
      <c r="G68" s="5">
        <v>36</v>
      </c>
      <c r="H68" s="5"/>
      <c r="I68" s="5">
        <f>E68*G68</f>
        <v>828</v>
      </c>
      <c r="J68" s="5"/>
      <c r="K68" s="29">
        <f>I68</f>
        <v>828</v>
      </c>
    </row>
    <row r="69" spans="1:11" s="13" customFormat="1" ht="15.75" x14ac:dyDescent="0.25">
      <c r="A69" s="50"/>
      <c r="B69" s="47"/>
      <c r="C69" s="3" t="s">
        <v>15</v>
      </c>
      <c r="D69" s="4" t="s">
        <v>16</v>
      </c>
      <c r="E69" s="6">
        <v>10</v>
      </c>
      <c r="F69" s="7">
        <v>17</v>
      </c>
      <c r="G69" s="5"/>
      <c r="H69" s="5">
        <v>24</v>
      </c>
      <c r="I69" s="5"/>
      <c r="J69" s="5">
        <f>F69*H69</f>
        <v>408</v>
      </c>
      <c r="K69" s="29">
        <f>J69</f>
        <v>408</v>
      </c>
    </row>
    <row r="70" spans="1:11" s="13" customFormat="1" ht="15.75" x14ac:dyDescent="0.25">
      <c r="A70" s="50"/>
      <c r="B70" s="47"/>
      <c r="C70" s="3" t="s">
        <v>15</v>
      </c>
      <c r="D70" s="4" t="s">
        <v>11</v>
      </c>
      <c r="E70" s="6">
        <v>157</v>
      </c>
      <c r="F70" s="7">
        <v>262</v>
      </c>
      <c r="G70" s="5"/>
      <c r="H70" s="5">
        <v>24</v>
      </c>
      <c r="I70" s="5"/>
      <c r="J70" s="5">
        <f>F70*H70</f>
        <v>6288</v>
      </c>
      <c r="K70" s="29">
        <f>J70</f>
        <v>6288</v>
      </c>
    </row>
    <row r="71" spans="1:11" s="13" customFormat="1" ht="15.75" x14ac:dyDescent="0.25">
      <c r="A71" s="50"/>
      <c r="B71" s="47"/>
      <c r="C71" s="3" t="s">
        <v>15</v>
      </c>
      <c r="D71" s="4" t="s">
        <v>12</v>
      </c>
      <c r="E71" s="6">
        <v>20</v>
      </c>
      <c r="F71" s="7">
        <v>36</v>
      </c>
      <c r="G71" s="5"/>
      <c r="H71" s="5">
        <v>24</v>
      </c>
      <c r="I71" s="5"/>
      <c r="J71" s="5">
        <f>F71*H71</f>
        <v>864</v>
      </c>
      <c r="K71" s="29">
        <f>J71</f>
        <v>864</v>
      </c>
    </row>
    <row r="72" spans="1:11" s="13" customFormat="1" ht="15.75" x14ac:dyDescent="0.25">
      <c r="A72" s="50"/>
      <c r="B72" s="47"/>
      <c r="C72" s="3" t="s">
        <v>15</v>
      </c>
      <c r="D72" s="4" t="s">
        <v>13</v>
      </c>
      <c r="E72" s="6">
        <v>3</v>
      </c>
      <c r="F72" s="7"/>
      <c r="G72" s="5">
        <v>36</v>
      </c>
      <c r="H72" s="5"/>
      <c r="I72" s="5">
        <f>E72*G72</f>
        <v>108</v>
      </c>
      <c r="J72" s="5"/>
      <c r="K72" s="29">
        <f>I72</f>
        <v>108</v>
      </c>
    </row>
    <row r="73" spans="1:11" s="13" customFormat="1" ht="15.75" x14ac:dyDescent="0.25">
      <c r="A73" s="50"/>
      <c r="B73" s="47"/>
      <c r="C73" s="3" t="s">
        <v>17</v>
      </c>
      <c r="D73" s="4" t="s">
        <v>19</v>
      </c>
      <c r="E73" s="6">
        <v>3</v>
      </c>
      <c r="F73" s="7"/>
      <c r="G73" s="5">
        <v>36</v>
      </c>
      <c r="H73" s="22"/>
      <c r="I73" s="5">
        <f>E73*G73</f>
        <v>108</v>
      </c>
      <c r="J73" s="22"/>
      <c r="K73" s="29">
        <f>I73</f>
        <v>108</v>
      </c>
    </row>
    <row r="74" spans="1:11" s="13" customFormat="1" ht="15.75" x14ac:dyDescent="0.25">
      <c r="A74" s="50"/>
      <c r="B74" s="47"/>
      <c r="C74" s="3" t="s">
        <v>17</v>
      </c>
      <c r="D74" s="4" t="s">
        <v>18</v>
      </c>
      <c r="E74" s="6">
        <v>7</v>
      </c>
      <c r="F74" s="7"/>
      <c r="G74" s="5">
        <v>36</v>
      </c>
      <c r="H74" s="22"/>
      <c r="I74" s="5">
        <f>E74*G74</f>
        <v>252</v>
      </c>
      <c r="J74" s="22"/>
      <c r="K74" s="29">
        <f>I74</f>
        <v>252</v>
      </c>
    </row>
    <row r="75" spans="1:11" s="13" customFormat="1" ht="15.75" x14ac:dyDescent="0.25">
      <c r="A75" s="50"/>
      <c r="B75" s="47"/>
      <c r="C75" s="3" t="s">
        <v>17</v>
      </c>
      <c r="D75" s="4" t="s">
        <v>16</v>
      </c>
      <c r="E75" s="20">
        <v>2</v>
      </c>
      <c r="F75" s="7">
        <v>3</v>
      </c>
      <c r="G75" s="5"/>
      <c r="H75" s="5">
        <v>24</v>
      </c>
      <c r="I75" s="5"/>
      <c r="J75" s="5">
        <f>F75*H75</f>
        <v>72</v>
      </c>
      <c r="K75" s="29">
        <f>J75</f>
        <v>72</v>
      </c>
    </row>
    <row r="76" spans="1:11" s="13" customFormat="1" ht="15.75" x14ac:dyDescent="0.25">
      <c r="A76" s="50"/>
      <c r="B76" s="47"/>
      <c r="C76" s="3" t="s">
        <v>17</v>
      </c>
      <c r="D76" s="4" t="s">
        <v>11</v>
      </c>
      <c r="E76" s="22">
        <v>30</v>
      </c>
      <c r="F76" s="7">
        <v>50</v>
      </c>
      <c r="G76" s="5"/>
      <c r="H76" s="5">
        <v>24</v>
      </c>
      <c r="I76" s="5"/>
      <c r="J76" s="5">
        <f>F76*H76</f>
        <v>1200</v>
      </c>
      <c r="K76" s="29">
        <f>J76</f>
        <v>1200</v>
      </c>
    </row>
    <row r="77" spans="1:11" s="13" customFormat="1" ht="15.75" x14ac:dyDescent="0.25">
      <c r="A77" s="50"/>
      <c r="B77" s="47"/>
      <c r="C77" s="3" t="s">
        <v>17</v>
      </c>
      <c r="D77" s="4" t="s">
        <v>12</v>
      </c>
      <c r="E77" s="23">
        <v>9</v>
      </c>
      <c r="F77" s="7">
        <v>16</v>
      </c>
      <c r="G77" s="5"/>
      <c r="H77" s="5">
        <v>24</v>
      </c>
      <c r="I77" s="5"/>
      <c r="J77" s="5">
        <f>F77*H77</f>
        <v>384</v>
      </c>
      <c r="K77" s="29">
        <f>J77</f>
        <v>384</v>
      </c>
    </row>
    <row r="78" spans="1:11" s="13" customFormat="1" ht="15.75" x14ac:dyDescent="0.25">
      <c r="A78" s="50"/>
      <c r="B78" s="47"/>
      <c r="C78" s="3" t="s">
        <v>17</v>
      </c>
      <c r="D78" s="4" t="s">
        <v>13</v>
      </c>
      <c r="E78" s="23">
        <v>2</v>
      </c>
      <c r="F78" s="21"/>
      <c r="G78" s="5">
        <v>36</v>
      </c>
      <c r="H78" s="5"/>
      <c r="I78" s="5">
        <f>E78*G78</f>
        <v>72</v>
      </c>
      <c r="J78" s="5"/>
      <c r="K78" s="29">
        <f>I78</f>
        <v>72</v>
      </c>
    </row>
    <row r="79" spans="1:11" s="13" customFormat="1" ht="15.75" x14ac:dyDescent="0.25">
      <c r="A79" s="50"/>
      <c r="B79" s="48"/>
      <c r="C79" s="8"/>
      <c r="D79" s="9" t="s">
        <v>14</v>
      </c>
      <c r="E79" s="10">
        <f>SUM(E67:E78)</f>
        <v>281</v>
      </c>
      <c r="F79" s="10">
        <v>384</v>
      </c>
      <c r="G79" s="11"/>
      <c r="H79" s="11"/>
      <c r="I79" s="12"/>
      <c r="J79" s="12"/>
      <c r="K79" s="30">
        <f>SUM(K67:K78)</f>
        <v>11124</v>
      </c>
    </row>
    <row r="80" spans="1:11" ht="15.75" x14ac:dyDescent="0.25">
      <c r="A80" s="50"/>
      <c r="B80" s="27"/>
      <c r="C80" s="27"/>
      <c r="D80" s="25" t="s">
        <v>27</v>
      </c>
      <c r="E80" s="33">
        <f>E79+E66+E53+E37+E26+E15</f>
        <v>2737</v>
      </c>
      <c r="F80" s="33">
        <f>F79+F66+F53+F37+F26+F15</f>
        <v>4222</v>
      </c>
      <c r="G80" s="32"/>
      <c r="H80" s="32"/>
      <c r="I80" s="32"/>
      <c r="J80" s="32"/>
      <c r="K80" s="31">
        <f>K79+K66+K53+K37+K26+K15</f>
        <v>110688</v>
      </c>
    </row>
  </sheetData>
  <autoFilter ref="B2:K80" xr:uid="{00000000-0009-0000-0000-000000000000}"/>
  <mergeCells count="7">
    <mergeCell ref="A3:A80"/>
    <mergeCell ref="B54:B66"/>
    <mergeCell ref="B67:B79"/>
    <mergeCell ref="B38:B53"/>
    <mergeCell ref="B3:B15"/>
    <mergeCell ref="B16:B26"/>
    <mergeCell ref="B27:B37"/>
  </mergeCells>
  <conditionalFormatting sqref="B2">
    <cfRule type="duplicateValues" dxfId="13" priority="87"/>
    <cfRule type="duplicateValues" dxfId="12" priority="88"/>
  </conditionalFormatting>
  <conditionalFormatting sqref="B3:B15">
    <cfRule type="duplicateValues" dxfId="11" priority="71"/>
    <cfRule type="duplicateValues" dxfId="10" priority="72"/>
  </conditionalFormatting>
  <conditionalFormatting sqref="B16:B26">
    <cfRule type="duplicateValues" dxfId="9" priority="69"/>
    <cfRule type="duplicateValues" dxfId="8" priority="70"/>
  </conditionalFormatting>
  <conditionalFormatting sqref="B27:B37">
    <cfRule type="duplicateValues" dxfId="7" priority="67"/>
    <cfRule type="duplicateValues" dxfId="6" priority="68"/>
  </conditionalFormatting>
  <conditionalFormatting sqref="B38:B53">
    <cfRule type="duplicateValues" dxfId="5" priority="65"/>
    <cfRule type="duplicateValues" dxfId="4" priority="66"/>
  </conditionalFormatting>
  <conditionalFormatting sqref="B54:B66">
    <cfRule type="duplicateValues" dxfId="3" priority="63"/>
    <cfRule type="duplicateValues" dxfId="2" priority="64"/>
  </conditionalFormatting>
  <conditionalFormatting sqref="B67:B79">
    <cfRule type="duplicateValues" dxfId="1" priority="61"/>
    <cfRule type="duplicateValues" dxfId="0" priority="62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opLeftCell="A7" workbookViewId="0">
      <selection activeCell="D18" sqref="D18"/>
    </sheetView>
  </sheetViews>
  <sheetFormatPr defaultRowHeight="15" x14ac:dyDescent="0.25"/>
  <cols>
    <col min="5" max="5" width="14" customWidth="1"/>
  </cols>
  <sheetData>
    <row r="3" spans="4:11" x14ac:dyDescent="0.25">
      <c r="D3" s="34"/>
      <c r="E3" s="52" t="s">
        <v>33</v>
      </c>
      <c r="F3" s="52"/>
      <c r="G3" s="52"/>
      <c r="H3" s="52"/>
      <c r="I3" s="52"/>
      <c r="J3" s="34"/>
    </row>
    <row r="4" spans="4:11" x14ac:dyDescent="0.25">
      <c r="D4" s="34"/>
      <c r="E4" s="52" t="s">
        <v>41</v>
      </c>
      <c r="F4" s="52"/>
      <c r="G4" s="52"/>
      <c r="H4" s="52"/>
      <c r="I4" s="52"/>
      <c r="J4" s="34"/>
    </row>
    <row r="5" spans="4:11" x14ac:dyDescent="0.25">
      <c r="D5" s="34"/>
      <c r="E5" s="35"/>
      <c r="F5" s="35"/>
      <c r="G5" s="35"/>
      <c r="H5" s="35"/>
      <c r="I5" s="35"/>
      <c r="J5" s="34"/>
    </row>
    <row r="6" spans="4:11" x14ac:dyDescent="0.25">
      <c r="D6" s="34"/>
      <c r="E6" s="52" t="s">
        <v>34</v>
      </c>
      <c r="F6" s="52"/>
      <c r="G6" s="52"/>
      <c r="H6" s="52"/>
      <c r="I6" s="52"/>
      <c r="J6" s="34"/>
    </row>
    <row r="11" spans="4:11" x14ac:dyDescent="0.25">
      <c r="D11" s="51" t="s">
        <v>35</v>
      </c>
      <c r="E11" s="51" t="s">
        <v>36</v>
      </c>
      <c r="F11" s="51" t="s">
        <v>38</v>
      </c>
      <c r="G11" s="51"/>
      <c r="H11" s="51"/>
      <c r="I11" s="51"/>
      <c r="J11" s="51" t="s">
        <v>37</v>
      </c>
    </row>
    <row r="12" spans="4:11" ht="35.450000000000003" customHeight="1" x14ac:dyDescent="0.25">
      <c r="D12" s="51"/>
      <c r="E12" s="51"/>
      <c r="F12" s="36" t="s">
        <v>29</v>
      </c>
      <c r="G12" s="36" t="s">
        <v>30</v>
      </c>
      <c r="H12" s="36" t="s">
        <v>31</v>
      </c>
      <c r="I12" s="36" t="s">
        <v>32</v>
      </c>
      <c r="J12" s="51"/>
    </row>
    <row r="13" spans="4:11" ht="45" x14ac:dyDescent="0.25">
      <c r="D13" s="39" t="s">
        <v>31</v>
      </c>
      <c r="E13" s="37" t="s">
        <v>39</v>
      </c>
      <c r="F13" s="38">
        <v>684</v>
      </c>
      <c r="G13" s="38">
        <v>684</v>
      </c>
      <c r="H13" s="38">
        <v>684</v>
      </c>
      <c r="I13" s="38">
        <v>685</v>
      </c>
      <c r="J13" s="40">
        <v>2737</v>
      </c>
    </row>
    <row r="14" spans="4:11" x14ac:dyDescent="0.25">
      <c r="D14" s="44"/>
      <c r="E14" s="45"/>
      <c r="F14" s="46"/>
      <c r="G14" s="46"/>
      <c r="H14" s="46"/>
      <c r="I14" s="46"/>
      <c r="J14" s="44"/>
    </row>
    <row r="15" spans="4:11" x14ac:dyDescent="0.25">
      <c r="D15" s="41" t="s">
        <v>42</v>
      </c>
      <c r="E15" s="41"/>
      <c r="F15" s="41"/>
      <c r="G15" s="41"/>
      <c r="H15" s="41" t="s">
        <v>43</v>
      </c>
      <c r="I15" s="42"/>
      <c r="J15" s="42"/>
      <c r="K15" s="34"/>
    </row>
    <row r="16" spans="4:11" x14ac:dyDescent="0.25">
      <c r="D16" s="34"/>
      <c r="E16" s="34"/>
      <c r="F16" s="43"/>
      <c r="G16" s="41"/>
      <c r="H16" s="34"/>
      <c r="I16" s="34"/>
      <c r="J16" s="34"/>
      <c r="K16" s="34"/>
    </row>
    <row r="17" spans="4:11" x14ac:dyDescent="0.25">
      <c r="D17" s="34"/>
      <c r="E17" s="34"/>
      <c r="F17" s="43"/>
      <c r="G17" s="41"/>
      <c r="H17" s="34"/>
      <c r="I17" s="34"/>
      <c r="J17" s="34"/>
      <c r="K17" s="34"/>
    </row>
    <row r="18" spans="4:11" x14ac:dyDescent="0.25">
      <c r="D18" s="41" t="s">
        <v>44</v>
      </c>
      <c r="E18" s="41"/>
      <c r="F18" s="41"/>
      <c r="G18" s="41"/>
      <c r="H18" s="41"/>
      <c r="I18" s="34"/>
      <c r="J18" s="34"/>
      <c r="K18" s="34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2025-01-20T12:05:40Z</dcterms:modified>
</cp:coreProperties>
</file>