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324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asa2\Desktop\Договори - 2025\Сеч\"/>
    </mc:Choice>
  </mc:AlternateContent>
  <xr:revisionPtr revIDLastSave="0" documentId="13_ncr:1_{04F2B136-2A9E-40CA-AAC7-09C36E113B91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Прил. 2" sheetId="23" r:id="rId1"/>
    <sheet name="Прил. 3" sheetId="27" r:id="rId2"/>
  </sheets>
  <definedNames>
    <definedName name="_xlnm._FilterDatabase" localSheetId="0" hidden="1">'Прил. 2'!$B$2:$K$71</definedName>
  </definedNames>
  <calcPr calcId="191029"/>
</workbook>
</file>

<file path=xl/calcChain.xml><?xml version="1.0" encoding="utf-8"?>
<calcChain xmlns="http://schemas.openxmlformats.org/spreadsheetml/2006/main">
  <c r="F71" i="23" l="1"/>
  <c r="J3" i="23"/>
  <c r="K3" i="23" s="1"/>
  <c r="J4" i="23"/>
  <c r="K4" i="23" s="1"/>
  <c r="J5" i="23"/>
  <c r="K5" i="23" s="1"/>
  <c r="J6" i="23"/>
  <c r="K6" i="23" s="1"/>
  <c r="J7" i="23"/>
  <c r="K7" i="23" s="1"/>
  <c r="E8" i="23"/>
  <c r="I9" i="23"/>
  <c r="K9" i="23" s="1"/>
  <c r="I10" i="23"/>
  <c r="K10" i="23" s="1"/>
  <c r="J11" i="23"/>
  <c r="K11" i="23" s="1"/>
  <c r="J12" i="23"/>
  <c r="K12" i="23" s="1"/>
  <c r="J13" i="23"/>
  <c r="K13" i="23" s="1"/>
  <c r="E14" i="23"/>
  <c r="I15" i="23"/>
  <c r="K15" i="23" s="1"/>
  <c r="J16" i="23"/>
  <c r="K16" i="23" s="1"/>
  <c r="J17" i="23"/>
  <c r="K17" i="23" s="1"/>
  <c r="J18" i="23"/>
  <c r="K18" i="23" s="1"/>
  <c r="E19" i="23"/>
  <c r="I20" i="23"/>
  <c r="K20" i="23" s="1"/>
  <c r="J21" i="23"/>
  <c r="K21" i="23" s="1"/>
  <c r="J22" i="23"/>
  <c r="K22" i="23" s="1"/>
  <c r="J23" i="23"/>
  <c r="K23" i="23" s="1"/>
  <c r="E24" i="23"/>
  <c r="I25" i="23"/>
  <c r="K25" i="23" s="1"/>
  <c r="J26" i="23"/>
  <c r="K26" i="23" s="1"/>
  <c r="J27" i="23"/>
  <c r="K27" i="23" s="1"/>
  <c r="J28" i="23"/>
  <c r="K28" i="23" s="1"/>
  <c r="I29" i="23"/>
  <c r="K29" i="23" s="1"/>
  <c r="I30" i="23"/>
  <c r="K30" i="23" s="1"/>
  <c r="I31" i="23"/>
  <c r="K31" i="23" s="1"/>
  <c r="J32" i="23"/>
  <c r="K32" i="23" s="1"/>
  <c r="J33" i="23"/>
  <c r="K33" i="23" s="1"/>
  <c r="J34" i="23"/>
  <c r="K34" i="23" s="1"/>
  <c r="I35" i="23"/>
  <c r="K35" i="23" s="1"/>
  <c r="E36" i="23"/>
  <c r="I37" i="23"/>
  <c r="K37" i="23" s="1"/>
  <c r="J38" i="23"/>
  <c r="K38" i="23" s="1"/>
  <c r="J39" i="23"/>
  <c r="K39" i="23" s="1"/>
  <c r="J40" i="23"/>
  <c r="K40" i="23" s="1"/>
  <c r="I41" i="23"/>
  <c r="K41" i="23" s="1"/>
  <c r="I42" i="23"/>
  <c r="K42" i="23" s="1"/>
  <c r="J43" i="23"/>
  <c r="K43" i="23" s="1"/>
  <c r="J44" i="23"/>
  <c r="K44" i="23" s="1"/>
  <c r="J45" i="23"/>
  <c r="K45" i="23" s="1"/>
  <c r="I46" i="23"/>
  <c r="K46" i="23" s="1"/>
  <c r="J47" i="23"/>
  <c r="K47" i="23" s="1"/>
  <c r="J48" i="23"/>
  <c r="K48" i="23" s="1"/>
  <c r="J49" i="23"/>
  <c r="K49" i="23" s="1"/>
  <c r="I50" i="23"/>
  <c r="K50" i="23" s="1"/>
  <c r="I51" i="23"/>
  <c r="K51" i="23" s="1"/>
  <c r="J52" i="23"/>
  <c r="K52" i="23" s="1"/>
  <c r="J53" i="23"/>
  <c r="K53" i="23" s="1"/>
  <c r="J54" i="23"/>
  <c r="K54" i="23" s="1"/>
  <c r="E55" i="23"/>
  <c r="I56" i="23"/>
  <c r="K56" i="23" s="1"/>
  <c r="I57" i="23"/>
  <c r="K57" i="23" s="1"/>
  <c r="J58" i="23"/>
  <c r="K58" i="23" s="1"/>
  <c r="J59" i="23"/>
  <c r="K59" i="23" s="1"/>
  <c r="J60" i="23"/>
  <c r="K60" i="23" s="1"/>
  <c r="J61" i="23"/>
  <c r="K61" i="23" s="1"/>
  <c r="I62" i="23"/>
  <c r="K62" i="23" s="1"/>
  <c r="J63" i="23"/>
  <c r="K63" i="23" s="1"/>
  <c r="J64" i="23"/>
  <c r="K64" i="23" s="1"/>
  <c r="E65" i="23"/>
  <c r="I66" i="23"/>
  <c r="K66" i="23" s="1"/>
  <c r="J67" i="23"/>
  <c r="K67" i="23" s="1"/>
  <c r="J68" i="23"/>
  <c r="K68" i="23" s="1"/>
  <c r="I69" i="23"/>
  <c r="K69" i="23" s="1"/>
  <c r="E70" i="23"/>
  <c r="E71" i="23" l="1"/>
  <c r="K14" i="23"/>
  <c r="K19" i="23"/>
  <c r="K8" i="23"/>
  <c r="K24" i="23"/>
  <c r="K65" i="23"/>
  <c r="K55" i="23"/>
  <c r="K36" i="23"/>
  <c r="K70" i="23"/>
  <c r="K71" i="23" l="1"/>
</calcChain>
</file>

<file path=xl/sharedStrings.xml><?xml version="1.0" encoding="utf-8"?>
<sst xmlns="http://schemas.openxmlformats.org/spreadsheetml/2006/main" count="166" uniqueCount="51">
  <si>
    <t>Отдел и подотдел</t>
  </si>
  <si>
    <t>Дървесен вид</t>
  </si>
  <si>
    <t>Сортимент</t>
  </si>
  <si>
    <t>Прогнозно количество дървесина пл.куб.м.</t>
  </si>
  <si>
    <t>Прогнозно количество дървесина пр.куб.м.</t>
  </si>
  <si>
    <t>Начална цена лв./пл.м3 без ДДС</t>
  </si>
  <si>
    <t>Начална цена лв./пр.м3 без ДДС</t>
  </si>
  <si>
    <t>Обща цена. лв. без ДДС/ пл.м3</t>
  </si>
  <si>
    <t>Обща цена. лв. без ДДС/ пр.м3</t>
  </si>
  <si>
    <t>Обща цена. лв. без ДДС</t>
  </si>
  <si>
    <t>Технологична дървесина от дребна</t>
  </si>
  <si>
    <t>Технологична дървесина от дърва</t>
  </si>
  <si>
    <t>Дърва за огрев</t>
  </si>
  <si>
    <t>ОЗМ</t>
  </si>
  <si>
    <t>Всичко за подотдела</t>
  </si>
  <si>
    <t>Дъб</t>
  </si>
  <si>
    <t>Технологична дървесина от средна</t>
  </si>
  <si>
    <t>Цер</t>
  </si>
  <si>
    <t>Трупи за бичене до 29 см.</t>
  </si>
  <si>
    <t>Трупи за бичене над 30 см.</t>
  </si>
  <si>
    <t>Габър</t>
  </si>
  <si>
    <t>Липа</t>
  </si>
  <si>
    <t>240 г</t>
  </si>
  <si>
    <t>Мъждрян</t>
  </si>
  <si>
    <t>Бук</t>
  </si>
  <si>
    <t>Ч.бор</t>
  </si>
  <si>
    <t>1087 в</t>
  </si>
  <si>
    <t>1090 е</t>
  </si>
  <si>
    <t>1091 з</t>
  </si>
  <si>
    <t>1207 г</t>
  </si>
  <si>
    <t>236 и</t>
  </si>
  <si>
    <t>1092 е</t>
  </si>
  <si>
    <t>28 е</t>
  </si>
  <si>
    <t>Всичко за Обект IV</t>
  </si>
  <si>
    <t xml:space="preserve">Обект </t>
  </si>
  <si>
    <t>I</t>
  </si>
  <si>
    <t>II</t>
  </si>
  <si>
    <t>III</t>
  </si>
  <si>
    <t>IV</t>
  </si>
  <si>
    <t>ПРИЛОЖЕНИЕ №3</t>
  </si>
  <si>
    <t>График за добив на дървесина по тримесечия</t>
  </si>
  <si>
    <t>Обект №</t>
  </si>
  <si>
    <t>Отдел, подотдел</t>
  </si>
  <si>
    <t>Общо</t>
  </si>
  <si>
    <t>ТРИМЕСЕЧИЯ за 2025 година</t>
  </si>
  <si>
    <t>1090 е, 1092 е, 1091 з, 1207 г, 240 г, 1087 в, 28 е, 236 и</t>
  </si>
  <si>
    <t>Приложение 2</t>
  </si>
  <si>
    <t>към Договор №09/С/06.01.2025г.</t>
  </si>
  <si>
    <t>ЗА ВЪЗЛОЖИТЕЛЯ: ................/п/....................</t>
  </si>
  <si>
    <t>ЗА ИЗПЪЛНИТЕЛЯ: ...../п/......................</t>
  </si>
  <si>
    <t>Ръководител счет. отдел: ...../п/...........................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</si>
</sst>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.00\ _л_в_._-;\-* #,##0.00\ _л_в_._-;_-* &quot;-&quot;??\ _л_в_._-;_-@_-"/>
  </numFmts>
  <fonts count="10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sz val="9"/>
      <name val="Times New Roman"/>
      <family val="1"/>
      <charset val="204"/>
    </font>
    <font>
      <b/>
      <sz val="9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sz val="11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164" fontId="1" fillId="0" borderId="0" applyFont="0" applyFill="0" applyBorder="0" applyAlignment="0" applyProtection="0"/>
  </cellStyleXfs>
  <cellXfs count="51">
    <xf numFmtId="0" fontId="0" fillId="0" borderId="0" xfId="0"/>
    <xf numFmtId="0" fontId="2" fillId="0" borderId="1" xfId="1" applyFont="1" applyBorder="1" applyAlignment="1">
      <alignment horizontal="center" vertical="center"/>
    </xf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/>
    <xf numFmtId="0" fontId="2" fillId="0" borderId="1" xfId="1" applyFont="1" applyBorder="1" applyAlignment="1">
      <alignment vertical="center"/>
    </xf>
    <xf numFmtId="2" fontId="2" fillId="0" borderId="1" xfId="1" applyNumberFormat="1" applyFont="1" applyBorder="1"/>
    <xf numFmtId="0" fontId="2" fillId="0" borderId="2" xfId="1" applyFont="1" applyBorder="1" applyAlignment="1">
      <alignment horizontal="right" vertical="top"/>
    </xf>
    <xf numFmtId="1" fontId="2" fillId="0" borderId="2" xfId="1" applyNumberFormat="1" applyFont="1" applyBorder="1" applyAlignment="1">
      <alignment horizontal="right" vertical="top"/>
    </xf>
    <xf numFmtId="0" fontId="2" fillId="2" borderId="3" xfId="1" applyFont="1" applyFill="1" applyBorder="1" applyAlignment="1">
      <alignment horizontal="left" vertical="top"/>
    </xf>
    <xf numFmtId="0" fontId="3" fillId="2" borderId="2" xfId="1" applyFont="1" applyFill="1" applyBorder="1" applyAlignment="1">
      <alignment horizontal="right"/>
    </xf>
    <xf numFmtId="1" fontId="3" fillId="2" borderId="2" xfId="1" applyNumberFormat="1" applyFont="1" applyFill="1" applyBorder="1" applyAlignment="1">
      <alignment horizontal="right"/>
    </xf>
    <xf numFmtId="0" fontId="2" fillId="2" borderId="1" xfId="1" applyFont="1" applyFill="1" applyBorder="1"/>
    <xf numFmtId="2" fontId="3" fillId="2" borderId="2" xfId="1" applyNumberFormat="1" applyFont="1" applyFill="1" applyBorder="1" applyAlignment="1">
      <alignment horizontal="right"/>
    </xf>
    <xf numFmtId="0" fontId="2" fillId="0" borderId="0" xfId="0" applyFont="1"/>
    <xf numFmtId="0" fontId="2" fillId="0" borderId="3" xfId="1" applyFont="1" applyBorder="1"/>
    <xf numFmtId="2" fontId="2" fillId="0" borderId="2" xfId="1" applyNumberFormat="1" applyFont="1" applyBorder="1"/>
    <xf numFmtId="0" fontId="2" fillId="0" borderId="1" xfId="1" applyFont="1" applyBorder="1"/>
    <xf numFmtId="0" fontId="2" fillId="0" borderId="1" xfId="1" applyFont="1" applyBorder="1" applyAlignment="1">
      <alignment horizontal="right" vertical="top"/>
    </xf>
    <xf numFmtId="1" fontId="2" fillId="0" borderId="1" xfId="1" applyNumberFormat="1" applyFont="1" applyBorder="1" applyAlignment="1">
      <alignment horizontal="right" vertical="top"/>
    </xf>
    <xf numFmtId="0" fontId="2" fillId="0" borderId="1" xfId="0" applyFont="1" applyBorder="1"/>
    <xf numFmtId="0" fontId="2" fillId="0" borderId="2" xfId="0" applyFont="1" applyBorder="1"/>
    <xf numFmtId="0" fontId="2" fillId="3" borderId="2" xfId="1" applyFont="1" applyFill="1" applyBorder="1" applyAlignment="1">
      <alignment horizontal="center" vertical="center" wrapText="1"/>
    </xf>
    <xf numFmtId="1" fontId="2" fillId="0" borderId="0" xfId="0" applyNumberFormat="1" applyFont="1"/>
    <xf numFmtId="0" fontId="3" fillId="2" borderId="4" xfId="1" applyFont="1" applyFill="1" applyBorder="1" applyAlignment="1">
      <alignment horizontal="right"/>
    </xf>
    <xf numFmtId="0" fontId="2" fillId="0" borderId="1" xfId="0" applyFont="1" applyBorder="1" applyAlignment="1">
      <alignment horizontal="center" vertical="center"/>
    </xf>
    <xf numFmtId="0" fontId="0" fillId="2" borderId="0" xfId="0" applyFill="1"/>
    <xf numFmtId="0" fontId="2" fillId="0" borderId="7" xfId="1" applyFont="1" applyBorder="1" applyAlignment="1">
      <alignment horizontal="center" vertical="center" wrapText="1"/>
    </xf>
    <xf numFmtId="2" fontId="2" fillId="0" borderId="7" xfId="1" applyNumberFormat="1" applyFont="1" applyBorder="1"/>
    <xf numFmtId="2" fontId="3" fillId="2" borderId="3" xfId="1" applyNumberFormat="1" applyFont="1" applyFill="1" applyBorder="1" applyAlignment="1">
      <alignment horizontal="right"/>
    </xf>
    <xf numFmtId="2" fontId="4" fillId="2" borderId="0" xfId="0" applyNumberFormat="1" applyFont="1" applyFill="1"/>
    <xf numFmtId="0" fontId="4" fillId="2" borderId="0" xfId="0" applyFont="1" applyFill="1"/>
    <xf numFmtId="1" fontId="4" fillId="2" borderId="0" xfId="0" applyNumberFormat="1" applyFont="1" applyFill="1"/>
    <xf numFmtId="0" fontId="6" fillId="0" borderId="0" xfId="0" applyFont="1"/>
    <xf numFmtId="0" fontId="7" fillId="0" borderId="0" xfId="0" applyFont="1"/>
    <xf numFmtId="0" fontId="8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7" fillId="0" borderId="0" xfId="0" applyFont="1" applyAlignment="1">
      <alignment vertical="center"/>
    </xf>
    <xf numFmtId="0" fontId="7" fillId="0" borderId="0" xfId="0" applyFont="1" applyAlignment="1">
      <alignment horizontal="right" vertical="center"/>
    </xf>
    <xf numFmtId="0" fontId="7" fillId="0" borderId="0" xfId="0" applyFont="1" applyAlignment="1">
      <alignment horizontal="left" vertical="center"/>
    </xf>
    <xf numFmtId="0" fontId="5" fillId="0" borderId="0" xfId="0" applyFont="1" applyAlignment="1">
      <alignment horizontal="center" vertical="center"/>
    </xf>
    <xf numFmtId="0" fontId="0" fillId="0" borderId="0" xfId="0" applyAlignment="1">
      <alignment vertical="center" wrapText="1"/>
    </xf>
    <xf numFmtId="0" fontId="0" fillId="0" borderId="0" xfId="0" applyAlignment="1">
      <alignment horizontal="center" vertical="center"/>
    </xf>
    <xf numFmtId="0" fontId="2" fillId="3" borderId="4" xfId="1" applyFont="1" applyFill="1" applyBorder="1" applyAlignment="1">
      <alignment horizontal="center" vertical="center" wrapText="1"/>
    </xf>
    <xf numFmtId="0" fontId="2" fillId="3" borderId="5" xfId="1" applyFont="1" applyFill="1" applyBorder="1" applyAlignment="1">
      <alignment horizontal="center" vertical="center" wrapText="1"/>
    </xf>
    <xf numFmtId="0" fontId="2" fillId="3" borderId="6" xfId="1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</cellXfs>
  <cellStyles count="3">
    <cellStyle name="Запетая 2" xfId="2" xr:uid="{00000000-0005-0000-0000-000000000000}"/>
    <cellStyle name="Нормален" xfId="0" builtinId="0"/>
    <cellStyle name="Нормален 2" xfId="1" xr:uid="{00000000-0005-0000-0000-000002000000}"/>
  </cellStyles>
  <dxfs count="18"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8</xdr:col>
      <xdr:colOff>0</xdr:colOff>
      <xdr:row>2</xdr:row>
      <xdr:rowOff>0</xdr:rowOff>
    </xdr:from>
    <xdr:ext cx="65" cy="172227"/>
    <xdr:sp macro="" textlink="">
      <xdr:nvSpPr>
        <xdr:cNvPr id="2" name="Текстово поле 1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SpPr txBox="1"/>
      </xdr:nvSpPr>
      <xdr:spPr>
        <a:xfrm>
          <a:off x="7261860" y="14330743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bg-BG" sz="1100"/>
        </a:p>
      </xdr:txBody>
    </xdr:sp>
    <xdr:clientData/>
  </xdr:oneCellAnchor>
  <xdr:oneCellAnchor>
    <xdr:from>
      <xdr:col>8</xdr:col>
      <xdr:colOff>0</xdr:colOff>
      <xdr:row>2</xdr:row>
      <xdr:rowOff>0</xdr:rowOff>
    </xdr:from>
    <xdr:ext cx="65" cy="172227"/>
    <xdr:sp macro="" textlink="">
      <xdr:nvSpPr>
        <xdr:cNvPr id="3" name="Текстово поле 2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SpPr txBox="1"/>
      </xdr:nvSpPr>
      <xdr:spPr>
        <a:xfrm>
          <a:off x="7261860" y="14390179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bg-BG" sz="1100"/>
        </a:p>
      </xdr:txBody>
    </xdr:sp>
    <xdr:clientData/>
  </xdr:oneCellAnchor>
  <xdr:oneCellAnchor>
    <xdr:from>
      <xdr:col>8</xdr:col>
      <xdr:colOff>0</xdr:colOff>
      <xdr:row>2</xdr:row>
      <xdr:rowOff>0</xdr:rowOff>
    </xdr:from>
    <xdr:ext cx="65" cy="172227"/>
    <xdr:sp macro="" textlink="">
      <xdr:nvSpPr>
        <xdr:cNvPr id="4" name="Текстово поле 3">
          <a:extLst>
            <a:ext uri="{FF2B5EF4-FFF2-40B4-BE49-F238E27FC236}">
              <a16:creationId xmlns:a16="http://schemas.microsoft.com/office/drawing/2014/main" id="{00000000-0008-0000-0000-000020000000}"/>
            </a:ext>
          </a:extLst>
        </xdr:cNvPr>
        <xdr:cNvSpPr txBox="1"/>
      </xdr:nvSpPr>
      <xdr:spPr>
        <a:xfrm>
          <a:off x="7261860" y="16113823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bg-BG" sz="1100"/>
        </a:p>
      </xdr:txBody>
    </xdr:sp>
    <xdr:clientData/>
  </xdr:oneCellAnchor>
  <xdr:oneCellAnchor>
    <xdr:from>
      <xdr:col>8</xdr:col>
      <xdr:colOff>0</xdr:colOff>
      <xdr:row>2</xdr:row>
      <xdr:rowOff>0</xdr:rowOff>
    </xdr:from>
    <xdr:ext cx="65" cy="172227"/>
    <xdr:sp macro="" textlink="">
      <xdr:nvSpPr>
        <xdr:cNvPr id="5" name="Текстово поле 4">
          <a:extLst>
            <a:ext uri="{FF2B5EF4-FFF2-40B4-BE49-F238E27FC236}">
              <a16:creationId xmlns:a16="http://schemas.microsoft.com/office/drawing/2014/main" id="{00000000-0008-0000-0000-000021000000}"/>
            </a:ext>
          </a:extLst>
        </xdr:cNvPr>
        <xdr:cNvSpPr txBox="1"/>
      </xdr:nvSpPr>
      <xdr:spPr>
        <a:xfrm>
          <a:off x="7261860" y="16113823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bg-BG" sz="1100"/>
        </a:p>
      </xdr:txBody>
    </xdr:sp>
    <xdr:clientData/>
  </xdr:oneCellAnchor>
  <xdr:oneCellAnchor>
    <xdr:from>
      <xdr:col>8</xdr:col>
      <xdr:colOff>0</xdr:colOff>
      <xdr:row>2</xdr:row>
      <xdr:rowOff>0</xdr:rowOff>
    </xdr:from>
    <xdr:ext cx="65" cy="172227"/>
    <xdr:sp macro="" textlink="">
      <xdr:nvSpPr>
        <xdr:cNvPr id="6" name="Текстово поле 5">
          <a:extLst>
            <a:ext uri="{FF2B5EF4-FFF2-40B4-BE49-F238E27FC236}">
              <a16:creationId xmlns:a16="http://schemas.microsoft.com/office/drawing/2014/main" id="{00000000-0008-0000-0000-000022000000}"/>
            </a:ext>
          </a:extLst>
        </xdr:cNvPr>
        <xdr:cNvSpPr txBox="1"/>
      </xdr:nvSpPr>
      <xdr:spPr>
        <a:xfrm>
          <a:off x="7261860" y="16113823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bg-BG" sz="1100"/>
        </a:p>
      </xdr:txBody>
    </xdr:sp>
    <xdr:clientData/>
  </xdr:oneCellAnchor>
  <xdr:oneCellAnchor>
    <xdr:from>
      <xdr:col>8</xdr:col>
      <xdr:colOff>0</xdr:colOff>
      <xdr:row>2</xdr:row>
      <xdr:rowOff>0</xdr:rowOff>
    </xdr:from>
    <xdr:ext cx="65" cy="172227"/>
    <xdr:sp macro="" textlink="">
      <xdr:nvSpPr>
        <xdr:cNvPr id="7" name="Текстово поле 6">
          <a:extLst>
            <a:ext uri="{FF2B5EF4-FFF2-40B4-BE49-F238E27FC236}">
              <a16:creationId xmlns:a16="http://schemas.microsoft.com/office/drawing/2014/main" id="{00000000-0008-0000-0000-00001A000000}"/>
            </a:ext>
          </a:extLst>
        </xdr:cNvPr>
        <xdr:cNvSpPr txBox="1"/>
      </xdr:nvSpPr>
      <xdr:spPr>
        <a:xfrm>
          <a:off x="7261860" y="16014763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bg-BG" sz="1100"/>
        </a:p>
      </xdr:txBody>
    </xdr:sp>
    <xdr:clientData/>
  </xdr:oneCellAnchor>
  <xdr:oneCellAnchor>
    <xdr:from>
      <xdr:col>8</xdr:col>
      <xdr:colOff>0</xdr:colOff>
      <xdr:row>2</xdr:row>
      <xdr:rowOff>0</xdr:rowOff>
    </xdr:from>
    <xdr:ext cx="65" cy="172227"/>
    <xdr:sp macro="" textlink="">
      <xdr:nvSpPr>
        <xdr:cNvPr id="8" name="Текстово поле 7">
          <a:extLst>
            <a:ext uri="{FF2B5EF4-FFF2-40B4-BE49-F238E27FC236}">
              <a16:creationId xmlns:a16="http://schemas.microsoft.com/office/drawing/2014/main" id="{00000000-0008-0000-0000-00001B000000}"/>
            </a:ext>
          </a:extLst>
        </xdr:cNvPr>
        <xdr:cNvSpPr txBox="1"/>
      </xdr:nvSpPr>
      <xdr:spPr>
        <a:xfrm>
          <a:off x="7261860" y="16014763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bg-BG" sz="1100"/>
        </a:p>
      </xdr:txBody>
    </xdr:sp>
    <xdr:clientData/>
  </xdr:oneCellAnchor>
  <xdr:oneCellAnchor>
    <xdr:from>
      <xdr:col>8</xdr:col>
      <xdr:colOff>0</xdr:colOff>
      <xdr:row>2</xdr:row>
      <xdr:rowOff>0</xdr:rowOff>
    </xdr:from>
    <xdr:ext cx="65" cy="172227"/>
    <xdr:sp macro="" textlink="">
      <xdr:nvSpPr>
        <xdr:cNvPr id="9" name="Текстово поле 8">
          <a:extLst>
            <a:ext uri="{FF2B5EF4-FFF2-40B4-BE49-F238E27FC236}">
              <a16:creationId xmlns:a16="http://schemas.microsoft.com/office/drawing/2014/main" id="{00000000-0008-0000-0000-00001C000000}"/>
            </a:ext>
          </a:extLst>
        </xdr:cNvPr>
        <xdr:cNvSpPr txBox="1"/>
      </xdr:nvSpPr>
      <xdr:spPr>
        <a:xfrm>
          <a:off x="7261860" y="16014763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bg-BG" sz="1100"/>
        </a:p>
      </xdr:txBody>
    </xdr:sp>
    <xdr:clientData/>
  </xdr:oneCellAnchor>
  <xdr:oneCellAnchor>
    <xdr:from>
      <xdr:col>8</xdr:col>
      <xdr:colOff>0</xdr:colOff>
      <xdr:row>2</xdr:row>
      <xdr:rowOff>0</xdr:rowOff>
    </xdr:from>
    <xdr:ext cx="65" cy="172227"/>
    <xdr:sp macro="" textlink="">
      <xdr:nvSpPr>
        <xdr:cNvPr id="10" name="Текстово поле 9">
          <a:extLst>
            <a:ext uri="{FF2B5EF4-FFF2-40B4-BE49-F238E27FC236}">
              <a16:creationId xmlns:a16="http://schemas.microsoft.com/office/drawing/2014/main" id="{00000000-0008-0000-0000-00001D000000}"/>
            </a:ext>
          </a:extLst>
        </xdr:cNvPr>
        <xdr:cNvSpPr txBox="1"/>
      </xdr:nvSpPr>
      <xdr:spPr>
        <a:xfrm>
          <a:off x="7261860" y="1623269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bg-BG" sz="1100"/>
        </a:p>
      </xdr:txBody>
    </xdr:sp>
    <xdr:clientData/>
  </xdr:oneCellAnchor>
  <xdr:oneCellAnchor>
    <xdr:from>
      <xdr:col>8</xdr:col>
      <xdr:colOff>0</xdr:colOff>
      <xdr:row>2</xdr:row>
      <xdr:rowOff>0</xdr:rowOff>
    </xdr:from>
    <xdr:ext cx="65" cy="172227"/>
    <xdr:sp macro="" textlink="">
      <xdr:nvSpPr>
        <xdr:cNvPr id="11" name="Текстово поле 10">
          <a:extLst>
            <a:ext uri="{FF2B5EF4-FFF2-40B4-BE49-F238E27FC236}">
              <a16:creationId xmlns:a16="http://schemas.microsoft.com/office/drawing/2014/main" id="{00000000-0008-0000-0000-00001E000000}"/>
            </a:ext>
          </a:extLst>
        </xdr:cNvPr>
        <xdr:cNvSpPr txBox="1"/>
      </xdr:nvSpPr>
      <xdr:spPr>
        <a:xfrm>
          <a:off x="7261860" y="1623269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bg-BG" sz="1100"/>
        </a:p>
      </xdr:txBody>
    </xdr:sp>
    <xdr:clientData/>
  </xdr:oneCellAnchor>
  <xdr:oneCellAnchor>
    <xdr:from>
      <xdr:col>8</xdr:col>
      <xdr:colOff>0</xdr:colOff>
      <xdr:row>2</xdr:row>
      <xdr:rowOff>0</xdr:rowOff>
    </xdr:from>
    <xdr:ext cx="65" cy="172227"/>
    <xdr:sp macro="" textlink="">
      <xdr:nvSpPr>
        <xdr:cNvPr id="12" name="Текстово поле 11">
          <a:extLst>
            <a:ext uri="{FF2B5EF4-FFF2-40B4-BE49-F238E27FC236}">
              <a16:creationId xmlns:a16="http://schemas.microsoft.com/office/drawing/2014/main" id="{00000000-0008-0000-0000-00001F000000}"/>
            </a:ext>
          </a:extLst>
        </xdr:cNvPr>
        <xdr:cNvSpPr txBox="1"/>
      </xdr:nvSpPr>
      <xdr:spPr>
        <a:xfrm>
          <a:off x="7261860" y="1623269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bg-BG" sz="1100"/>
        </a:p>
      </xdr:txBody>
    </xdr:sp>
    <xdr:clientData/>
  </xdr:oneCellAnchor>
  <xdr:oneCellAnchor>
    <xdr:from>
      <xdr:col>8</xdr:col>
      <xdr:colOff>0</xdr:colOff>
      <xdr:row>2</xdr:row>
      <xdr:rowOff>0</xdr:rowOff>
    </xdr:from>
    <xdr:ext cx="65" cy="172227"/>
    <xdr:sp macro="" textlink="">
      <xdr:nvSpPr>
        <xdr:cNvPr id="13" name="Текстово поле 12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7261860" y="11339131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bg-BG" sz="1100"/>
        </a:p>
      </xdr:txBody>
    </xdr:sp>
    <xdr:clientData/>
  </xdr:oneCellAnchor>
  <xdr:oneCellAnchor>
    <xdr:from>
      <xdr:col>8</xdr:col>
      <xdr:colOff>0</xdr:colOff>
      <xdr:row>2</xdr:row>
      <xdr:rowOff>0</xdr:rowOff>
    </xdr:from>
    <xdr:ext cx="65" cy="172227"/>
    <xdr:sp macro="" textlink="">
      <xdr:nvSpPr>
        <xdr:cNvPr id="14" name="Текстово поле 13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7261860" y="1139856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bg-BG" sz="1100"/>
        </a:p>
      </xdr:txBody>
    </xdr:sp>
    <xdr:clientData/>
  </xdr:oneCellAnchor>
  <xdr:oneCellAnchor>
    <xdr:from>
      <xdr:col>8</xdr:col>
      <xdr:colOff>0</xdr:colOff>
      <xdr:row>2</xdr:row>
      <xdr:rowOff>0</xdr:rowOff>
    </xdr:from>
    <xdr:ext cx="65" cy="172227"/>
    <xdr:sp macro="" textlink="">
      <xdr:nvSpPr>
        <xdr:cNvPr id="15" name="Текстово поле 14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 txBox="1"/>
      </xdr:nvSpPr>
      <xdr:spPr>
        <a:xfrm>
          <a:off x="7261860" y="11854243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bg-BG" sz="1100"/>
        </a:p>
      </xdr:txBody>
    </xdr:sp>
    <xdr:clientData/>
  </xdr:oneCellAnchor>
  <xdr:oneCellAnchor>
    <xdr:from>
      <xdr:col>8</xdr:col>
      <xdr:colOff>0</xdr:colOff>
      <xdr:row>2</xdr:row>
      <xdr:rowOff>0</xdr:rowOff>
    </xdr:from>
    <xdr:ext cx="65" cy="172227"/>
    <xdr:sp macro="" textlink="">
      <xdr:nvSpPr>
        <xdr:cNvPr id="16" name="Текстово поле 1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7261860" y="11913679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bg-BG" sz="1100"/>
        </a:p>
      </xdr:txBody>
    </xdr:sp>
    <xdr:clientData/>
  </xdr:oneCellAnchor>
  <xdr:oneCellAnchor>
    <xdr:from>
      <xdr:col>8</xdr:col>
      <xdr:colOff>0</xdr:colOff>
      <xdr:row>71</xdr:row>
      <xdr:rowOff>0</xdr:rowOff>
    </xdr:from>
    <xdr:ext cx="65" cy="172227"/>
    <xdr:sp macro="" textlink="">
      <xdr:nvSpPr>
        <xdr:cNvPr id="17" name="Текстово поле 16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SpPr txBox="1"/>
      </xdr:nvSpPr>
      <xdr:spPr>
        <a:xfrm>
          <a:off x="7726680" y="8150923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bg-BG" sz="1100"/>
        </a:p>
      </xdr:txBody>
    </xdr:sp>
    <xdr:clientData/>
  </xdr:oneCellAnchor>
  <xdr:oneCellAnchor>
    <xdr:from>
      <xdr:col>8</xdr:col>
      <xdr:colOff>0</xdr:colOff>
      <xdr:row>71</xdr:row>
      <xdr:rowOff>0</xdr:rowOff>
    </xdr:from>
    <xdr:ext cx="65" cy="172227"/>
    <xdr:sp macro="" textlink="">
      <xdr:nvSpPr>
        <xdr:cNvPr id="18" name="Текстово поле 17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/>
      </xdr:nvSpPr>
      <xdr:spPr>
        <a:xfrm>
          <a:off x="7726680" y="8242363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bg-BG" sz="1100"/>
        </a:p>
      </xdr:txBody>
    </xdr:sp>
    <xdr:clientData/>
  </xdr:oneCellAnchor>
  <xdr:oneCellAnchor>
    <xdr:from>
      <xdr:col>8</xdr:col>
      <xdr:colOff>0</xdr:colOff>
      <xdr:row>71</xdr:row>
      <xdr:rowOff>0</xdr:rowOff>
    </xdr:from>
    <xdr:ext cx="65" cy="172227"/>
    <xdr:sp macro="" textlink="">
      <xdr:nvSpPr>
        <xdr:cNvPr id="19" name="Текстово поле 18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SpPr txBox="1"/>
      </xdr:nvSpPr>
      <xdr:spPr>
        <a:xfrm>
          <a:off x="7726680" y="838866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bg-BG" sz="1100"/>
        </a:p>
      </xdr:txBody>
    </xdr:sp>
    <xdr:clientData/>
  </xdr:oneCellAnchor>
  <xdr:oneCellAnchor>
    <xdr:from>
      <xdr:col>8</xdr:col>
      <xdr:colOff>0</xdr:colOff>
      <xdr:row>71</xdr:row>
      <xdr:rowOff>0</xdr:rowOff>
    </xdr:from>
    <xdr:ext cx="65" cy="172227"/>
    <xdr:sp macro="" textlink="">
      <xdr:nvSpPr>
        <xdr:cNvPr id="20" name="Текстово поле 19"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SpPr txBox="1"/>
      </xdr:nvSpPr>
      <xdr:spPr>
        <a:xfrm>
          <a:off x="7726680" y="858983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bg-BG" sz="1100"/>
        </a:p>
      </xdr:txBody>
    </xdr:sp>
    <xdr:clientData/>
  </xdr:oneCellAnchor>
  <xdr:oneCellAnchor>
    <xdr:from>
      <xdr:col>8</xdr:col>
      <xdr:colOff>0</xdr:colOff>
      <xdr:row>71</xdr:row>
      <xdr:rowOff>0</xdr:rowOff>
    </xdr:from>
    <xdr:ext cx="65" cy="172227"/>
    <xdr:sp macro="" textlink="">
      <xdr:nvSpPr>
        <xdr:cNvPr id="21" name="Текстово поле 20">
          <a:extLst>
            <a:ext uri="{FF2B5EF4-FFF2-40B4-BE49-F238E27FC236}">
              <a16:creationId xmlns:a16="http://schemas.microsoft.com/office/drawing/2014/main" id="{00000000-0008-0000-0000-000010000000}"/>
            </a:ext>
          </a:extLst>
        </xdr:cNvPr>
        <xdr:cNvSpPr txBox="1"/>
      </xdr:nvSpPr>
      <xdr:spPr>
        <a:xfrm>
          <a:off x="7726680" y="858983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bg-BG" sz="1100"/>
        </a:p>
      </xdr:txBody>
    </xdr:sp>
    <xdr:clientData/>
  </xdr:oneCellAnchor>
  <xdr:oneCellAnchor>
    <xdr:from>
      <xdr:col>8</xdr:col>
      <xdr:colOff>0</xdr:colOff>
      <xdr:row>71</xdr:row>
      <xdr:rowOff>0</xdr:rowOff>
    </xdr:from>
    <xdr:ext cx="65" cy="172227"/>
    <xdr:sp macro="" textlink="">
      <xdr:nvSpPr>
        <xdr:cNvPr id="22" name="Текстово поле 21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SpPr txBox="1"/>
      </xdr:nvSpPr>
      <xdr:spPr>
        <a:xfrm>
          <a:off x="7726680" y="8516683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bg-BG" sz="1100"/>
        </a:p>
      </xdr:txBody>
    </xdr:sp>
    <xdr:clientData/>
  </xdr:one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71"/>
  <sheetViews>
    <sheetView tabSelected="1" workbookViewId="0">
      <selection activeCell="D79" sqref="D79"/>
    </sheetView>
  </sheetViews>
  <sheetFormatPr defaultRowHeight="15" x14ac:dyDescent="0.25"/>
  <cols>
    <col min="2" max="2" width="11" customWidth="1"/>
    <col min="3" max="3" width="11.85546875" customWidth="1"/>
    <col min="4" max="4" width="27.140625" customWidth="1"/>
    <col min="5" max="5" width="12.5703125" customWidth="1"/>
    <col min="6" max="6" width="11.85546875" customWidth="1"/>
    <col min="7" max="7" width="11.42578125" customWidth="1"/>
    <col min="8" max="9" width="11.85546875" customWidth="1"/>
    <col min="10" max="10" width="12.85546875" customWidth="1"/>
    <col min="11" max="11" width="12.5703125" customWidth="1"/>
  </cols>
  <sheetData>
    <row r="1" spans="1:11" x14ac:dyDescent="0.25">
      <c r="D1" t="s">
        <v>46</v>
      </c>
    </row>
    <row r="2" spans="1:11" s="13" customFormat="1" ht="78.75" x14ac:dyDescent="0.25">
      <c r="A2" s="24" t="s">
        <v>34</v>
      </c>
      <c r="B2" s="21" t="s">
        <v>0</v>
      </c>
      <c r="C2" s="2" t="s">
        <v>1</v>
      </c>
      <c r="D2" s="1" t="s">
        <v>2</v>
      </c>
      <c r="E2" s="2" t="s">
        <v>3</v>
      </c>
      <c r="F2" s="2" t="s">
        <v>4</v>
      </c>
      <c r="G2" s="2" t="s">
        <v>5</v>
      </c>
      <c r="H2" s="2" t="s">
        <v>6</v>
      </c>
      <c r="I2" s="2" t="s">
        <v>7</v>
      </c>
      <c r="J2" s="2" t="s">
        <v>8</v>
      </c>
      <c r="K2" s="26" t="s">
        <v>9</v>
      </c>
    </row>
    <row r="3" spans="1:11" s="13" customFormat="1" ht="15.75" x14ac:dyDescent="0.25">
      <c r="A3" s="48" t="s">
        <v>38</v>
      </c>
      <c r="B3" s="47" t="s">
        <v>27</v>
      </c>
      <c r="C3" s="14" t="s">
        <v>25</v>
      </c>
      <c r="D3" s="4" t="s">
        <v>16</v>
      </c>
      <c r="E3" s="20">
        <v>3</v>
      </c>
      <c r="F3" s="7">
        <v>5</v>
      </c>
      <c r="G3" s="19"/>
      <c r="H3" s="5">
        <v>24</v>
      </c>
      <c r="I3" s="5"/>
      <c r="J3" s="5">
        <f>F3*H3</f>
        <v>120</v>
      </c>
      <c r="K3" s="27">
        <f>J3</f>
        <v>120</v>
      </c>
    </row>
    <row r="4" spans="1:11" s="13" customFormat="1" ht="15.75" x14ac:dyDescent="0.25">
      <c r="A4" s="48"/>
      <c r="B4" s="45"/>
      <c r="C4" s="14" t="s">
        <v>25</v>
      </c>
      <c r="D4" s="4" t="s">
        <v>11</v>
      </c>
      <c r="E4" s="20">
        <v>50</v>
      </c>
      <c r="F4" s="7">
        <v>77</v>
      </c>
      <c r="G4" s="19"/>
      <c r="H4" s="5">
        <v>24</v>
      </c>
      <c r="I4" s="5"/>
      <c r="J4" s="5">
        <f>F4*H4</f>
        <v>1848</v>
      </c>
      <c r="K4" s="27">
        <f>J4</f>
        <v>1848</v>
      </c>
    </row>
    <row r="5" spans="1:11" s="13" customFormat="1" ht="15.75" x14ac:dyDescent="0.25">
      <c r="A5" s="48"/>
      <c r="B5" s="45"/>
      <c r="C5" s="14" t="s">
        <v>25</v>
      </c>
      <c r="D5" s="4" t="s">
        <v>12</v>
      </c>
      <c r="E5" s="20">
        <v>17</v>
      </c>
      <c r="F5" s="7">
        <v>28</v>
      </c>
      <c r="G5" s="19"/>
      <c r="H5" s="5">
        <v>24</v>
      </c>
      <c r="I5" s="5"/>
      <c r="J5" s="5">
        <f>F5*H5</f>
        <v>672</v>
      </c>
      <c r="K5" s="27">
        <f>J5</f>
        <v>672</v>
      </c>
    </row>
    <row r="6" spans="1:11" s="13" customFormat="1" ht="15.75" x14ac:dyDescent="0.25">
      <c r="A6" s="48"/>
      <c r="B6" s="45"/>
      <c r="C6" s="3" t="s">
        <v>20</v>
      </c>
      <c r="D6" s="4" t="s">
        <v>11</v>
      </c>
      <c r="E6" s="20">
        <v>2</v>
      </c>
      <c r="F6" s="7">
        <v>3</v>
      </c>
      <c r="G6" s="19"/>
      <c r="H6" s="5">
        <v>24</v>
      </c>
      <c r="I6" s="5"/>
      <c r="J6" s="5">
        <f>F6*H6</f>
        <v>72</v>
      </c>
      <c r="K6" s="27">
        <f>J6</f>
        <v>72</v>
      </c>
    </row>
    <row r="7" spans="1:11" s="13" customFormat="1" ht="15.75" x14ac:dyDescent="0.25">
      <c r="A7" s="48"/>
      <c r="B7" s="45"/>
      <c r="C7" s="3" t="s">
        <v>20</v>
      </c>
      <c r="D7" s="4" t="s">
        <v>12</v>
      </c>
      <c r="E7" s="6">
        <v>1</v>
      </c>
      <c r="F7" s="7">
        <v>2</v>
      </c>
      <c r="G7" s="5"/>
      <c r="H7" s="5">
        <v>24</v>
      </c>
      <c r="I7" s="5"/>
      <c r="J7" s="5">
        <f>F7*H7</f>
        <v>48</v>
      </c>
      <c r="K7" s="27">
        <f>J7</f>
        <v>48</v>
      </c>
    </row>
    <row r="8" spans="1:11" s="13" customFormat="1" ht="15.75" x14ac:dyDescent="0.25">
      <c r="A8" s="48"/>
      <c r="B8" s="46"/>
      <c r="C8" s="8"/>
      <c r="D8" s="9" t="s">
        <v>14</v>
      </c>
      <c r="E8" s="10">
        <f>SUM(E3:E7)</f>
        <v>73</v>
      </c>
      <c r="F8" s="10">
        <v>115</v>
      </c>
      <c r="G8" s="11"/>
      <c r="H8" s="11"/>
      <c r="I8" s="12"/>
      <c r="J8" s="12"/>
      <c r="K8" s="28">
        <f>SUM(K3:K7)</f>
        <v>2760</v>
      </c>
    </row>
    <row r="9" spans="1:11" s="13" customFormat="1" ht="15.75" x14ac:dyDescent="0.25">
      <c r="A9" s="48"/>
      <c r="B9" s="45" t="s">
        <v>31</v>
      </c>
      <c r="C9" s="14" t="s">
        <v>25</v>
      </c>
      <c r="D9" s="4" t="s">
        <v>19</v>
      </c>
      <c r="E9" s="6">
        <v>4</v>
      </c>
      <c r="F9" s="7"/>
      <c r="G9" s="5">
        <v>36</v>
      </c>
      <c r="I9" s="5">
        <f>E9*G9</f>
        <v>144</v>
      </c>
      <c r="K9" s="27">
        <f>I9</f>
        <v>144</v>
      </c>
    </row>
    <row r="10" spans="1:11" s="13" customFormat="1" ht="15.75" x14ac:dyDescent="0.25">
      <c r="A10" s="48"/>
      <c r="B10" s="45"/>
      <c r="C10" s="14" t="s">
        <v>25</v>
      </c>
      <c r="D10" s="4" t="s">
        <v>18</v>
      </c>
      <c r="E10" s="20">
        <v>11</v>
      </c>
      <c r="F10" s="7"/>
      <c r="G10" s="5">
        <v>36</v>
      </c>
      <c r="I10" s="5">
        <f>E10*G10</f>
        <v>396</v>
      </c>
      <c r="K10" s="27">
        <f>I10</f>
        <v>396</v>
      </c>
    </row>
    <row r="11" spans="1:11" s="13" customFormat="1" ht="15.75" x14ac:dyDescent="0.25">
      <c r="A11" s="48"/>
      <c r="B11" s="45"/>
      <c r="C11" s="14" t="s">
        <v>25</v>
      </c>
      <c r="D11" s="4" t="s">
        <v>16</v>
      </c>
      <c r="E11" s="20">
        <v>11</v>
      </c>
      <c r="F11" s="7">
        <v>17</v>
      </c>
      <c r="G11" s="19"/>
      <c r="H11" s="5">
        <v>24</v>
      </c>
      <c r="I11" s="5"/>
      <c r="J11" s="5">
        <f>F11*H11</f>
        <v>408</v>
      </c>
      <c r="K11" s="27">
        <f>J11</f>
        <v>408</v>
      </c>
    </row>
    <row r="12" spans="1:11" s="13" customFormat="1" ht="15.75" x14ac:dyDescent="0.25">
      <c r="A12" s="48"/>
      <c r="B12" s="45"/>
      <c r="C12" s="14" t="s">
        <v>25</v>
      </c>
      <c r="D12" s="4" t="s">
        <v>11</v>
      </c>
      <c r="E12" s="20">
        <v>70</v>
      </c>
      <c r="F12" s="7">
        <v>108</v>
      </c>
      <c r="G12" s="19"/>
      <c r="H12" s="5">
        <v>24</v>
      </c>
      <c r="I12" s="5"/>
      <c r="J12" s="5">
        <f>F12*H12</f>
        <v>2592</v>
      </c>
      <c r="K12" s="27">
        <f>J12</f>
        <v>2592</v>
      </c>
    </row>
    <row r="13" spans="1:11" s="13" customFormat="1" ht="15.75" x14ac:dyDescent="0.25">
      <c r="A13" s="48"/>
      <c r="B13" s="45"/>
      <c r="C13" s="14" t="s">
        <v>25</v>
      </c>
      <c r="D13" s="4" t="s">
        <v>12</v>
      </c>
      <c r="E13" s="20">
        <v>26</v>
      </c>
      <c r="F13" s="7">
        <v>43</v>
      </c>
      <c r="G13" s="19"/>
      <c r="H13" s="5">
        <v>24</v>
      </c>
      <c r="I13" s="5"/>
      <c r="J13" s="5">
        <f>F13*H13</f>
        <v>1032</v>
      </c>
      <c r="K13" s="27">
        <f>J13</f>
        <v>1032</v>
      </c>
    </row>
    <row r="14" spans="1:11" s="13" customFormat="1" ht="15.75" x14ac:dyDescent="0.25">
      <c r="A14" s="48"/>
      <c r="B14" s="46"/>
      <c r="C14" s="8"/>
      <c r="D14" s="9" t="s">
        <v>14</v>
      </c>
      <c r="E14" s="10">
        <f>SUM(E9:E13)</f>
        <v>122</v>
      </c>
      <c r="F14" s="10">
        <v>168</v>
      </c>
      <c r="G14" s="11"/>
      <c r="H14" s="11"/>
      <c r="I14" s="12"/>
      <c r="J14" s="12"/>
      <c r="K14" s="28">
        <f>SUM(K9:K13)</f>
        <v>4572</v>
      </c>
    </row>
    <row r="15" spans="1:11" s="13" customFormat="1" ht="15.75" x14ac:dyDescent="0.25">
      <c r="A15" s="48"/>
      <c r="B15" s="45" t="s">
        <v>28</v>
      </c>
      <c r="C15" s="14" t="s">
        <v>25</v>
      </c>
      <c r="D15" s="4" t="s">
        <v>18</v>
      </c>
      <c r="E15" s="20">
        <v>2</v>
      </c>
      <c r="F15" s="7"/>
      <c r="G15" s="5">
        <v>36</v>
      </c>
      <c r="I15" s="5">
        <f>E15*G15</f>
        <v>72</v>
      </c>
      <c r="K15" s="27">
        <f>I15</f>
        <v>72</v>
      </c>
    </row>
    <row r="16" spans="1:11" s="13" customFormat="1" ht="15.75" x14ac:dyDescent="0.25">
      <c r="A16" s="48"/>
      <c r="B16" s="45"/>
      <c r="C16" s="14" t="s">
        <v>25</v>
      </c>
      <c r="D16" s="4" t="s">
        <v>16</v>
      </c>
      <c r="E16" s="20">
        <v>3</v>
      </c>
      <c r="F16" s="7">
        <v>5</v>
      </c>
      <c r="G16" s="19"/>
      <c r="H16" s="5">
        <v>24</v>
      </c>
      <c r="I16" s="5"/>
      <c r="J16" s="5">
        <f>F16*H16</f>
        <v>120</v>
      </c>
      <c r="K16" s="27">
        <f>J16</f>
        <v>120</v>
      </c>
    </row>
    <row r="17" spans="1:11" s="13" customFormat="1" ht="15.75" x14ac:dyDescent="0.25">
      <c r="A17" s="48"/>
      <c r="B17" s="45"/>
      <c r="C17" s="14" t="s">
        <v>25</v>
      </c>
      <c r="D17" s="4" t="s">
        <v>11</v>
      </c>
      <c r="E17" s="20">
        <v>14</v>
      </c>
      <c r="F17" s="7">
        <v>22</v>
      </c>
      <c r="G17" s="19"/>
      <c r="H17" s="5">
        <v>24</v>
      </c>
      <c r="I17" s="5"/>
      <c r="J17" s="5">
        <f>F17*H17</f>
        <v>528</v>
      </c>
      <c r="K17" s="27">
        <f>J17</f>
        <v>528</v>
      </c>
    </row>
    <row r="18" spans="1:11" s="13" customFormat="1" ht="15.75" x14ac:dyDescent="0.25">
      <c r="A18" s="48"/>
      <c r="B18" s="45"/>
      <c r="C18" s="14" t="s">
        <v>25</v>
      </c>
      <c r="D18" s="4" t="s">
        <v>12</v>
      </c>
      <c r="E18" s="20">
        <v>2</v>
      </c>
      <c r="F18" s="7">
        <v>3</v>
      </c>
      <c r="G18" s="19"/>
      <c r="H18" s="5">
        <v>24</v>
      </c>
      <c r="I18" s="5"/>
      <c r="J18" s="5">
        <f>F18*H18</f>
        <v>72</v>
      </c>
      <c r="K18" s="27">
        <f>J18</f>
        <v>72</v>
      </c>
    </row>
    <row r="19" spans="1:11" s="13" customFormat="1" ht="15.75" x14ac:dyDescent="0.25">
      <c r="A19" s="48"/>
      <c r="B19" s="46"/>
      <c r="C19" s="8"/>
      <c r="D19" s="9" t="s">
        <v>14</v>
      </c>
      <c r="E19" s="10">
        <f>SUM(E15:E18)</f>
        <v>21</v>
      </c>
      <c r="F19" s="10">
        <v>30</v>
      </c>
      <c r="G19" s="11"/>
      <c r="H19" s="11"/>
      <c r="I19" s="12"/>
      <c r="J19" s="12"/>
      <c r="K19" s="28">
        <f>SUM(K15:K18)</f>
        <v>792</v>
      </c>
    </row>
    <row r="20" spans="1:11" s="13" customFormat="1" ht="15.75" x14ac:dyDescent="0.25">
      <c r="A20" s="48"/>
      <c r="B20" s="45" t="s">
        <v>29</v>
      </c>
      <c r="C20" s="14" t="s">
        <v>25</v>
      </c>
      <c r="D20" s="4" t="s">
        <v>18</v>
      </c>
      <c r="E20" s="20">
        <v>2</v>
      </c>
      <c r="F20" s="7"/>
      <c r="G20" s="5">
        <v>36</v>
      </c>
      <c r="I20" s="5">
        <f>E20*G20</f>
        <v>72</v>
      </c>
      <c r="K20" s="27">
        <f>I20</f>
        <v>72</v>
      </c>
    </row>
    <row r="21" spans="1:11" s="13" customFormat="1" ht="15.75" x14ac:dyDescent="0.25">
      <c r="A21" s="48"/>
      <c r="B21" s="45"/>
      <c r="C21" s="14" t="s">
        <v>25</v>
      </c>
      <c r="D21" s="4" t="s">
        <v>16</v>
      </c>
      <c r="E21" s="20">
        <v>3</v>
      </c>
      <c r="F21" s="7">
        <v>5</v>
      </c>
      <c r="G21" s="19"/>
      <c r="H21" s="5">
        <v>24</v>
      </c>
      <c r="I21" s="5"/>
      <c r="J21" s="5">
        <f>F21*H21</f>
        <v>120</v>
      </c>
      <c r="K21" s="27">
        <f>J21</f>
        <v>120</v>
      </c>
    </row>
    <row r="22" spans="1:11" s="13" customFormat="1" ht="15.75" x14ac:dyDescent="0.25">
      <c r="A22" s="48"/>
      <c r="B22" s="45"/>
      <c r="C22" s="14" t="s">
        <v>25</v>
      </c>
      <c r="D22" s="4" t="s">
        <v>11</v>
      </c>
      <c r="E22" s="20">
        <v>30</v>
      </c>
      <c r="F22" s="7">
        <v>46</v>
      </c>
      <c r="G22" s="19"/>
      <c r="H22" s="5">
        <v>24</v>
      </c>
      <c r="I22" s="5"/>
      <c r="J22" s="5">
        <f>F22*H22</f>
        <v>1104</v>
      </c>
      <c r="K22" s="27">
        <f>J22</f>
        <v>1104</v>
      </c>
    </row>
    <row r="23" spans="1:11" s="13" customFormat="1" ht="15.75" x14ac:dyDescent="0.25">
      <c r="A23" s="48"/>
      <c r="B23" s="45"/>
      <c r="C23" s="14" t="s">
        <v>25</v>
      </c>
      <c r="D23" s="4" t="s">
        <v>12</v>
      </c>
      <c r="E23" s="20">
        <v>11</v>
      </c>
      <c r="F23" s="7">
        <v>18</v>
      </c>
      <c r="G23" s="19"/>
      <c r="H23" s="5">
        <v>24</v>
      </c>
      <c r="I23" s="5"/>
      <c r="J23" s="5">
        <f>F23*H23</f>
        <v>432</v>
      </c>
      <c r="K23" s="27">
        <f>J23</f>
        <v>432</v>
      </c>
    </row>
    <row r="24" spans="1:11" s="13" customFormat="1" ht="15.75" x14ac:dyDescent="0.25">
      <c r="A24" s="48"/>
      <c r="B24" s="46"/>
      <c r="C24" s="8"/>
      <c r="D24" s="9" t="s">
        <v>14</v>
      </c>
      <c r="E24" s="10">
        <f>SUM(E20:E23)</f>
        <v>46</v>
      </c>
      <c r="F24" s="10">
        <v>69</v>
      </c>
      <c r="G24" s="11"/>
      <c r="H24" s="11"/>
      <c r="I24" s="12"/>
      <c r="J24" s="12"/>
      <c r="K24" s="28">
        <f>SUM(K20:K23)</f>
        <v>1728</v>
      </c>
    </row>
    <row r="25" spans="1:11" s="13" customFormat="1" ht="15.75" x14ac:dyDescent="0.25">
      <c r="A25" s="48"/>
      <c r="B25" s="45" t="s">
        <v>22</v>
      </c>
      <c r="C25" s="3" t="s">
        <v>15</v>
      </c>
      <c r="D25" s="4" t="s">
        <v>18</v>
      </c>
      <c r="E25" s="6">
        <v>6</v>
      </c>
      <c r="F25" s="7"/>
      <c r="G25" s="5">
        <v>36</v>
      </c>
      <c r="H25" s="5"/>
      <c r="I25" s="5">
        <f>E25*G25</f>
        <v>216</v>
      </c>
      <c r="J25" s="5"/>
      <c r="K25" s="27">
        <f>I25</f>
        <v>216</v>
      </c>
    </row>
    <row r="26" spans="1:11" s="13" customFormat="1" ht="15.75" x14ac:dyDescent="0.25">
      <c r="A26" s="48"/>
      <c r="B26" s="45"/>
      <c r="C26" s="3" t="s">
        <v>15</v>
      </c>
      <c r="D26" s="4" t="s">
        <v>16</v>
      </c>
      <c r="E26" s="6">
        <v>13</v>
      </c>
      <c r="F26" s="7">
        <v>22</v>
      </c>
      <c r="G26" s="5"/>
      <c r="H26" s="5">
        <v>24</v>
      </c>
      <c r="I26" s="5"/>
      <c r="J26" s="5">
        <f>F26*H26</f>
        <v>528</v>
      </c>
      <c r="K26" s="27">
        <f>J26</f>
        <v>528</v>
      </c>
    </row>
    <row r="27" spans="1:11" s="13" customFormat="1" ht="15.75" x14ac:dyDescent="0.25">
      <c r="A27" s="48"/>
      <c r="B27" s="45"/>
      <c r="C27" s="3" t="s">
        <v>15</v>
      </c>
      <c r="D27" s="4" t="s">
        <v>11</v>
      </c>
      <c r="E27" s="6">
        <v>24</v>
      </c>
      <c r="F27" s="7">
        <v>40</v>
      </c>
      <c r="G27" s="5"/>
      <c r="H27" s="5">
        <v>24</v>
      </c>
      <c r="I27" s="5"/>
      <c r="J27" s="5">
        <f>F27*H27</f>
        <v>960</v>
      </c>
      <c r="K27" s="27">
        <f>J27</f>
        <v>960</v>
      </c>
    </row>
    <row r="28" spans="1:11" s="13" customFormat="1" ht="15.75" x14ac:dyDescent="0.25">
      <c r="A28" s="48"/>
      <c r="B28" s="45"/>
      <c r="C28" s="3" t="s">
        <v>15</v>
      </c>
      <c r="D28" s="4" t="s">
        <v>12</v>
      </c>
      <c r="E28" s="6">
        <v>15</v>
      </c>
      <c r="F28" s="7">
        <v>27</v>
      </c>
      <c r="G28" s="5"/>
      <c r="H28" s="5">
        <v>24</v>
      </c>
      <c r="I28" s="5"/>
      <c r="J28" s="5">
        <f>F28*H28</f>
        <v>648</v>
      </c>
      <c r="K28" s="27">
        <f>J28</f>
        <v>648</v>
      </c>
    </row>
    <row r="29" spans="1:11" s="13" customFormat="1" ht="15.75" x14ac:dyDescent="0.25">
      <c r="A29" s="48"/>
      <c r="B29" s="45"/>
      <c r="C29" s="3" t="s">
        <v>15</v>
      </c>
      <c r="D29" s="4" t="s">
        <v>13</v>
      </c>
      <c r="E29" s="6">
        <v>1</v>
      </c>
      <c r="F29" s="7"/>
      <c r="G29" s="5">
        <v>36</v>
      </c>
      <c r="H29" s="5"/>
      <c r="I29" s="5">
        <f>E29*G29</f>
        <v>36</v>
      </c>
      <c r="J29" s="5"/>
      <c r="K29" s="27">
        <f>I29</f>
        <v>36</v>
      </c>
    </row>
    <row r="30" spans="1:11" s="13" customFormat="1" ht="15.75" x14ac:dyDescent="0.25">
      <c r="A30" s="48"/>
      <c r="B30" s="45"/>
      <c r="C30" s="3" t="s">
        <v>17</v>
      </c>
      <c r="D30" s="4" t="s">
        <v>19</v>
      </c>
      <c r="E30" s="6">
        <v>1</v>
      </c>
      <c r="F30" s="7"/>
      <c r="G30" s="5">
        <v>36</v>
      </c>
      <c r="I30" s="5">
        <f>E30*G30</f>
        <v>36</v>
      </c>
      <c r="K30" s="27">
        <f>I30</f>
        <v>36</v>
      </c>
    </row>
    <row r="31" spans="1:11" s="13" customFormat="1" ht="15.75" x14ac:dyDescent="0.25">
      <c r="A31" s="48"/>
      <c r="B31" s="45"/>
      <c r="C31" s="3" t="s">
        <v>17</v>
      </c>
      <c r="D31" s="4" t="s">
        <v>18</v>
      </c>
      <c r="E31" s="6">
        <v>16</v>
      </c>
      <c r="F31" s="7"/>
      <c r="G31" s="5">
        <v>36</v>
      </c>
      <c r="I31" s="5">
        <f>E31*G31</f>
        <v>576</v>
      </c>
      <c r="K31" s="27">
        <f>I31</f>
        <v>576</v>
      </c>
    </row>
    <row r="32" spans="1:11" s="13" customFormat="1" ht="15.75" x14ac:dyDescent="0.25">
      <c r="A32" s="48"/>
      <c r="B32" s="45"/>
      <c r="C32" s="3" t="s">
        <v>17</v>
      </c>
      <c r="D32" s="4" t="s">
        <v>16</v>
      </c>
      <c r="E32" s="6">
        <v>10</v>
      </c>
      <c r="F32" s="7">
        <v>17</v>
      </c>
      <c r="G32" s="5"/>
      <c r="H32" s="5">
        <v>24</v>
      </c>
      <c r="I32" s="5"/>
      <c r="J32" s="5">
        <f>F32*H32</f>
        <v>408</v>
      </c>
      <c r="K32" s="27">
        <f>J32</f>
        <v>408</v>
      </c>
    </row>
    <row r="33" spans="1:11" s="13" customFormat="1" ht="15.75" x14ac:dyDescent="0.25">
      <c r="A33" s="48"/>
      <c r="B33" s="45"/>
      <c r="C33" s="3" t="s">
        <v>17</v>
      </c>
      <c r="D33" s="4" t="s">
        <v>11</v>
      </c>
      <c r="E33" s="17">
        <v>82</v>
      </c>
      <c r="F33" s="7">
        <v>137</v>
      </c>
      <c r="G33" s="5"/>
      <c r="H33" s="5">
        <v>24</v>
      </c>
      <c r="I33" s="5"/>
      <c r="J33" s="5">
        <f>F33*H33</f>
        <v>3288</v>
      </c>
      <c r="K33" s="27">
        <f>J33</f>
        <v>3288</v>
      </c>
    </row>
    <row r="34" spans="1:11" s="13" customFormat="1" ht="15.75" x14ac:dyDescent="0.25">
      <c r="A34" s="48"/>
      <c r="B34" s="45"/>
      <c r="C34" s="3" t="s">
        <v>17</v>
      </c>
      <c r="D34" s="4" t="s">
        <v>12</v>
      </c>
      <c r="E34" s="19">
        <v>53</v>
      </c>
      <c r="F34" s="7">
        <v>96</v>
      </c>
      <c r="G34" s="5"/>
      <c r="H34" s="5">
        <v>24</v>
      </c>
      <c r="I34" s="5"/>
      <c r="J34" s="5">
        <f>F34*H34</f>
        <v>2304</v>
      </c>
      <c r="K34" s="27">
        <f>J34</f>
        <v>2304</v>
      </c>
    </row>
    <row r="35" spans="1:11" s="13" customFormat="1" ht="15.75" x14ac:dyDescent="0.25">
      <c r="A35" s="48"/>
      <c r="B35" s="45"/>
      <c r="C35" s="3" t="s">
        <v>17</v>
      </c>
      <c r="D35" s="4" t="s">
        <v>13</v>
      </c>
      <c r="E35" s="20">
        <v>1</v>
      </c>
      <c r="F35" s="18"/>
      <c r="G35" s="5">
        <v>36</v>
      </c>
      <c r="H35" s="5"/>
      <c r="I35" s="5">
        <f>E35*G35</f>
        <v>36</v>
      </c>
      <c r="J35" s="5"/>
      <c r="K35" s="27">
        <f>I35</f>
        <v>36</v>
      </c>
    </row>
    <row r="36" spans="1:11" s="13" customFormat="1" ht="15.75" x14ac:dyDescent="0.25">
      <c r="A36" s="48"/>
      <c r="B36" s="46"/>
      <c r="C36" s="8"/>
      <c r="D36" s="9" t="s">
        <v>14</v>
      </c>
      <c r="E36" s="10">
        <f>SUM(E25:E35)</f>
        <v>222</v>
      </c>
      <c r="F36" s="10">
        <v>339</v>
      </c>
      <c r="G36" s="11"/>
      <c r="H36" s="11"/>
      <c r="I36" s="12"/>
      <c r="J36" s="12"/>
      <c r="K36" s="28">
        <f>SUM(K25:K35)</f>
        <v>9036</v>
      </c>
    </row>
    <row r="37" spans="1:11" s="13" customFormat="1" ht="15.75" x14ac:dyDescent="0.25">
      <c r="A37" s="48"/>
      <c r="B37" s="47" t="s">
        <v>26</v>
      </c>
      <c r="C37" s="14" t="s">
        <v>24</v>
      </c>
      <c r="D37" s="4" t="s">
        <v>18</v>
      </c>
      <c r="E37" s="6">
        <v>3</v>
      </c>
      <c r="F37" s="7"/>
      <c r="G37" s="5">
        <v>36</v>
      </c>
      <c r="H37" s="5"/>
      <c r="I37" s="5">
        <f>E37*G37</f>
        <v>108</v>
      </c>
      <c r="J37" s="5"/>
      <c r="K37" s="27">
        <f>I37</f>
        <v>108</v>
      </c>
    </row>
    <row r="38" spans="1:11" s="13" customFormat="1" ht="15.75" x14ac:dyDescent="0.25">
      <c r="A38" s="48"/>
      <c r="B38" s="45"/>
      <c r="C38" s="14" t="s">
        <v>24</v>
      </c>
      <c r="D38" s="4" t="s">
        <v>16</v>
      </c>
      <c r="E38" s="6">
        <v>2</v>
      </c>
      <c r="F38" s="7">
        <v>3</v>
      </c>
      <c r="G38" s="5"/>
      <c r="H38" s="5">
        <v>24</v>
      </c>
      <c r="I38" s="15"/>
      <c r="J38" s="5">
        <f>F38*H38</f>
        <v>72</v>
      </c>
      <c r="K38" s="27">
        <f>J38</f>
        <v>72</v>
      </c>
    </row>
    <row r="39" spans="1:11" s="13" customFormat="1" ht="15.75" x14ac:dyDescent="0.25">
      <c r="A39" s="48"/>
      <c r="B39" s="45"/>
      <c r="C39" s="14" t="s">
        <v>24</v>
      </c>
      <c r="D39" s="4" t="s">
        <v>11</v>
      </c>
      <c r="E39" s="6">
        <v>39</v>
      </c>
      <c r="F39" s="7">
        <v>65</v>
      </c>
      <c r="G39" s="5"/>
      <c r="H39" s="5">
        <v>24</v>
      </c>
      <c r="I39" s="15"/>
      <c r="J39" s="5">
        <f>F39*H39</f>
        <v>1560</v>
      </c>
      <c r="K39" s="27">
        <f>J39</f>
        <v>1560</v>
      </c>
    </row>
    <row r="40" spans="1:11" s="13" customFormat="1" ht="15.75" x14ac:dyDescent="0.25">
      <c r="A40" s="48"/>
      <c r="B40" s="45"/>
      <c r="C40" s="14" t="s">
        <v>24</v>
      </c>
      <c r="D40" s="4" t="s">
        <v>12</v>
      </c>
      <c r="E40" s="6">
        <v>16</v>
      </c>
      <c r="F40" s="7">
        <v>29</v>
      </c>
      <c r="G40" s="5"/>
      <c r="H40" s="5">
        <v>24</v>
      </c>
      <c r="I40" s="15"/>
      <c r="J40" s="5">
        <f>F40*H40</f>
        <v>696</v>
      </c>
      <c r="K40" s="27">
        <f>J40</f>
        <v>696</v>
      </c>
    </row>
    <row r="41" spans="1:11" s="13" customFormat="1" ht="15.75" x14ac:dyDescent="0.25">
      <c r="A41" s="48"/>
      <c r="B41" s="45"/>
      <c r="C41" s="14" t="s">
        <v>24</v>
      </c>
      <c r="D41" s="4" t="s">
        <v>13</v>
      </c>
      <c r="E41" s="6">
        <v>1</v>
      </c>
      <c r="F41" s="7"/>
      <c r="G41" s="5">
        <v>36</v>
      </c>
      <c r="H41" s="19"/>
      <c r="I41" s="5">
        <f>E41*G41</f>
        <v>36</v>
      </c>
      <c r="J41" s="5"/>
      <c r="K41" s="27">
        <f>I41</f>
        <v>36</v>
      </c>
    </row>
    <row r="42" spans="1:11" s="13" customFormat="1" ht="15.75" x14ac:dyDescent="0.25">
      <c r="A42" s="48"/>
      <c r="B42" s="45"/>
      <c r="C42" s="14" t="s">
        <v>20</v>
      </c>
      <c r="D42" s="4" t="s">
        <v>18</v>
      </c>
      <c r="E42" s="20">
        <v>1</v>
      </c>
      <c r="F42" s="7"/>
      <c r="G42" s="5">
        <v>36</v>
      </c>
      <c r="I42" s="5">
        <f>E42*G42</f>
        <v>36</v>
      </c>
      <c r="K42" s="27">
        <f>I42</f>
        <v>36</v>
      </c>
    </row>
    <row r="43" spans="1:11" s="13" customFormat="1" ht="15.75" x14ac:dyDescent="0.25">
      <c r="A43" s="48"/>
      <c r="B43" s="45"/>
      <c r="C43" s="14" t="s">
        <v>20</v>
      </c>
      <c r="D43" s="4" t="s">
        <v>16</v>
      </c>
      <c r="E43" s="20">
        <v>1</v>
      </c>
      <c r="F43" s="7">
        <v>2</v>
      </c>
      <c r="G43" s="5"/>
      <c r="H43" s="5">
        <v>24</v>
      </c>
      <c r="I43" s="5"/>
      <c r="J43" s="5">
        <f>F43*H43</f>
        <v>48</v>
      </c>
      <c r="K43" s="27">
        <f>J43</f>
        <v>48</v>
      </c>
    </row>
    <row r="44" spans="1:11" s="13" customFormat="1" ht="15.75" x14ac:dyDescent="0.25">
      <c r="A44" s="48"/>
      <c r="B44" s="45"/>
      <c r="C44" s="14" t="s">
        <v>20</v>
      </c>
      <c r="D44" s="4" t="s">
        <v>11</v>
      </c>
      <c r="E44" s="20">
        <v>12</v>
      </c>
      <c r="F44" s="7">
        <v>20</v>
      </c>
      <c r="G44" s="19"/>
      <c r="H44" s="5">
        <v>24</v>
      </c>
      <c r="I44" s="5"/>
      <c r="J44" s="5">
        <f>F44*H44</f>
        <v>480</v>
      </c>
      <c r="K44" s="27">
        <f>J44</f>
        <v>480</v>
      </c>
    </row>
    <row r="45" spans="1:11" s="13" customFormat="1" ht="15.75" x14ac:dyDescent="0.25">
      <c r="A45" s="48"/>
      <c r="B45" s="45"/>
      <c r="C45" s="14" t="s">
        <v>20</v>
      </c>
      <c r="D45" s="4" t="s">
        <v>12</v>
      </c>
      <c r="E45" s="20">
        <v>5</v>
      </c>
      <c r="F45" s="7">
        <v>9</v>
      </c>
      <c r="G45" s="19"/>
      <c r="H45" s="5">
        <v>24</v>
      </c>
      <c r="I45" s="5"/>
      <c r="J45" s="5">
        <f>F45*H45</f>
        <v>216</v>
      </c>
      <c r="K45" s="27">
        <f>J45</f>
        <v>216</v>
      </c>
    </row>
    <row r="46" spans="1:11" s="13" customFormat="1" ht="15.75" x14ac:dyDescent="0.25">
      <c r="A46" s="48"/>
      <c r="B46" s="45"/>
      <c r="C46" s="16" t="s">
        <v>21</v>
      </c>
      <c r="D46" s="4" t="s">
        <v>18</v>
      </c>
      <c r="E46" s="19">
        <v>3</v>
      </c>
      <c r="F46" s="18"/>
      <c r="G46" s="5">
        <v>36</v>
      </c>
      <c r="H46" s="19"/>
      <c r="I46" s="5">
        <f>E46*G46</f>
        <v>108</v>
      </c>
      <c r="K46" s="27">
        <f>I46</f>
        <v>108</v>
      </c>
    </row>
    <row r="47" spans="1:11" s="13" customFormat="1" ht="15.75" x14ac:dyDescent="0.25">
      <c r="A47" s="48"/>
      <c r="B47" s="45"/>
      <c r="C47" s="16" t="s">
        <v>21</v>
      </c>
      <c r="D47" s="4" t="s">
        <v>16</v>
      </c>
      <c r="E47" s="19">
        <v>2</v>
      </c>
      <c r="F47" s="7">
        <v>3</v>
      </c>
      <c r="G47" s="5"/>
      <c r="H47" s="5">
        <v>24</v>
      </c>
      <c r="I47" s="5"/>
      <c r="J47" s="5">
        <f>F47*H47</f>
        <v>72</v>
      </c>
      <c r="K47" s="27">
        <f>J47</f>
        <v>72</v>
      </c>
    </row>
    <row r="48" spans="1:11" s="13" customFormat="1" ht="15.75" x14ac:dyDescent="0.25">
      <c r="A48" s="48"/>
      <c r="B48" s="45"/>
      <c r="C48" s="16" t="s">
        <v>21</v>
      </c>
      <c r="D48" s="4" t="s">
        <v>11</v>
      </c>
      <c r="E48" s="19">
        <v>36</v>
      </c>
      <c r="F48" s="7">
        <v>60</v>
      </c>
      <c r="G48" s="19"/>
      <c r="H48" s="5">
        <v>24</v>
      </c>
      <c r="I48" s="5"/>
      <c r="J48" s="5">
        <f>F48*H48</f>
        <v>1440</v>
      </c>
      <c r="K48" s="27">
        <f>J48</f>
        <v>1440</v>
      </c>
    </row>
    <row r="49" spans="1:12" s="13" customFormat="1" ht="15.75" x14ac:dyDescent="0.25">
      <c r="A49" s="48"/>
      <c r="B49" s="45"/>
      <c r="C49" s="16" t="s">
        <v>21</v>
      </c>
      <c r="D49" s="4" t="s">
        <v>12</v>
      </c>
      <c r="E49" s="19">
        <v>15</v>
      </c>
      <c r="F49" s="7">
        <v>27</v>
      </c>
      <c r="G49" s="19"/>
      <c r="H49" s="5">
        <v>24</v>
      </c>
      <c r="I49" s="5"/>
      <c r="J49" s="5">
        <f>F49*H49</f>
        <v>648</v>
      </c>
      <c r="K49" s="27">
        <f>J49</f>
        <v>648</v>
      </c>
    </row>
    <row r="50" spans="1:12" s="13" customFormat="1" ht="15.75" x14ac:dyDescent="0.25">
      <c r="A50" s="48"/>
      <c r="B50" s="45"/>
      <c r="C50" s="16" t="s">
        <v>21</v>
      </c>
      <c r="D50" s="4" t="s">
        <v>13</v>
      </c>
      <c r="E50" s="20">
        <v>3</v>
      </c>
      <c r="F50" s="7"/>
      <c r="G50" s="5">
        <v>36</v>
      </c>
      <c r="H50" s="5"/>
      <c r="I50" s="5">
        <f>E50*G50</f>
        <v>108</v>
      </c>
      <c r="J50" s="5"/>
      <c r="K50" s="27">
        <f>I50</f>
        <v>108</v>
      </c>
    </row>
    <row r="51" spans="1:12" s="13" customFormat="1" ht="15.75" x14ac:dyDescent="0.25">
      <c r="A51" s="48"/>
      <c r="B51" s="45"/>
      <c r="C51" s="16" t="s">
        <v>23</v>
      </c>
      <c r="D51" s="4" t="s">
        <v>18</v>
      </c>
      <c r="E51" s="20">
        <v>1</v>
      </c>
      <c r="F51" s="7"/>
      <c r="G51" s="5">
        <v>36</v>
      </c>
      <c r="H51" s="5"/>
      <c r="I51" s="5">
        <f>E51*G51</f>
        <v>36</v>
      </c>
      <c r="J51" s="5"/>
      <c r="K51" s="27">
        <f>I51</f>
        <v>36</v>
      </c>
    </row>
    <row r="52" spans="1:12" s="13" customFormat="1" ht="15.75" x14ac:dyDescent="0.25">
      <c r="A52" s="48"/>
      <c r="B52" s="45"/>
      <c r="C52" s="16" t="s">
        <v>23</v>
      </c>
      <c r="D52" s="4" t="s">
        <v>16</v>
      </c>
      <c r="E52" s="7">
        <v>1</v>
      </c>
      <c r="F52" s="7">
        <v>2</v>
      </c>
      <c r="G52" s="19"/>
      <c r="H52" s="5">
        <v>24</v>
      </c>
      <c r="I52" s="5"/>
      <c r="J52" s="5">
        <f>F52*H52</f>
        <v>48</v>
      </c>
      <c r="K52" s="27">
        <f>J52</f>
        <v>48</v>
      </c>
    </row>
    <row r="53" spans="1:12" s="13" customFormat="1" ht="15.75" x14ac:dyDescent="0.25">
      <c r="A53" s="48"/>
      <c r="B53" s="45"/>
      <c r="C53" s="16" t="s">
        <v>23</v>
      </c>
      <c r="D53" s="4" t="s">
        <v>11</v>
      </c>
      <c r="E53" s="7">
        <v>8</v>
      </c>
      <c r="F53" s="7">
        <v>13</v>
      </c>
      <c r="G53" s="19"/>
      <c r="H53" s="5">
        <v>24</v>
      </c>
      <c r="I53" s="5"/>
      <c r="J53" s="5">
        <f>F53*H53</f>
        <v>312</v>
      </c>
      <c r="K53" s="27">
        <f>J53</f>
        <v>312</v>
      </c>
    </row>
    <row r="54" spans="1:12" s="13" customFormat="1" ht="15.75" x14ac:dyDescent="0.25">
      <c r="A54" s="48"/>
      <c r="B54" s="45"/>
      <c r="C54" s="16" t="s">
        <v>23</v>
      </c>
      <c r="D54" s="4" t="s">
        <v>12</v>
      </c>
      <c r="E54" s="7">
        <v>4</v>
      </c>
      <c r="F54" s="7">
        <v>7</v>
      </c>
      <c r="G54" s="19"/>
      <c r="H54" s="5">
        <v>24</v>
      </c>
      <c r="I54" s="5"/>
      <c r="J54" s="5">
        <f>F54*H54</f>
        <v>168</v>
      </c>
      <c r="K54" s="27">
        <f>J54</f>
        <v>168</v>
      </c>
    </row>
    <row r="55" spans="1:12" s="13" customFormat="1" ht="15.75" x14ac:dyDescent="0.25">
      <c r="A55" s="48"/>
      <c r="B55" s="46"/>
      <c r="C55" s="8"/>
      <c r="D55" s="9" t="s">
        <v>14</v>
      </c>
      <c r="E55" s="10">
        <f>SUM(E37:E54)</f>
        <v>153</v>
      </c>
      <c r="F55" s="10">
        <v>240</v>
      </c>
      <c r="G55" s="11"/>
      <c r="H55" s="11"/>
      <c r="I55" s="12"/>
      <c r="J55" s="12"/>
      <c r="K55" s="28">
        <f>SUM(K37:K54)</f>
        <v>6192</v>
      </c>
    </row>
    <row r="56" spans="1:12" s="13" customFormat="1" ht="15.75" x14ac:dyDescent="0.25">
      <c r="A56" s="48"/>
      <c r="B56" s="45" t="s">
        <v>32</v>
      </c>
      <c r="C56" s="16" t="s">
        <v>21</v>
      </c>
      <c r="D56" s="4" t="s">
        <v>19</v>
      </c>
      <c r="E56" s="17">
        <v>4</v>
      </c>
      <c r="F56" s="18"/>
      <c r="G56" s="5">
        <v>36</v>
      </c>
      <c r="H56" s="19"/>
      <c r="I56" s="5">
        <f>E56*G56</f>
        <v>144</v>
      </c>
      <c r="J56" s="19"/>
      <c r="K56" s="27">
        <f>I56</f>
        <v>144</v>
      </c>
      <c r="L56" s="22"/>
    </row>
    <row r="57" spans="1:12" s="13" customFormat="1" ht="15.75" x14ac:dyDescent="0.25">
      <c r="A57" s="48"/>
      <c r="B57" s="45"/>
      <c r="C57" s="16" t="s">
        <v>21</v>
      </c>
      <c r="D57" s="4" t="s">
        <v>18</v>
      </c>
      <c r="E57" s="19">
        <v>7</v>
      </c>
      <c r="F57" s="18"/>
      <c r="G57" s="5">
        <v>36</v>
      </c>
      <c r="H57" s="19"/>
      <c r="I57" s="5">
        <f>E57*G57</f>
        <v>252</v>
      </c>
      <c r="J57" s="19"/>
      <c r="K57" s="27">
        <f>I57</f>
        <v>252</v>
      </c>
      <c r="L57" s="22"/>
    </row>
    <row r="58" spans="1:12" s="13" customFormat="1" ht="15.75" x14ac:dyDescent="0.25">
      <c r="A58" s="48"/>
      <c r="B58" s="45"/>
      <c r="C58" s="16" t="s">
        <v>21</v>
      </c>
      <c r="D58" s="4" t="s">
        <v>16</v>
      </c>
      <c r="E58" s="19">
        <v>7</v>
      </c>
      <c r="F58" s="7">
        <v>12</v>
      </c>
      <c r="G58" s="5"/>
      <c r="H58" s="5">
        <v>24</v>
      </c>
      <c r="I58" s="5"/>
      <c r="J58" s="5">
        <f>F58*H58</f>
        <v>288</v>
      </c>
      <c r="K58" s="27">
        <f>J58</f>
        <v>288</v>
      </c>
      <c r="L58" s="22"/>
    </row>
    <row r="59" spans="1:12" s="13" customFormat="1" ht="15.75" x14ac:dyDescent="0.25">
      <c r="A59" s="48"/>
      <c r="B59" s="45"/>
      <c r="C59" s="16" t="s">
        <v>21</v>
      </c>
      <c r="D59" s="4" t="s">
        <v>10</v>
      </c>
      <c r="E59" s="19">
        <v>1</v>
      </c>
      <c r="F59" s="7">
        <v>2</v>
      </c>
      <c r="G59" s="5"/>
      <c r="H59" s="5">
        <v>24</v>
      </c>
      <c r="I59" s="5"/>
      <c r="J59" s="5">
        <f>F59*H59</f>
        <v>48</v>
      </c>
      <c r="K59" s="27">
        <f>J59</f>
        <v>48</v>
      </c>
      <c r="L59" s="22"/>
    </row>
    <row r="60" spans="1:12" s="13" customFormat="1" ht="15.75" x14ac:dyDescent="0.25">
      <c r="A60" s="48"/>
      <c r="B60" s="45"/>
      <c r="C60" s="16" t="s">
        <v>21</v>
      </c>
      <c r="D60" s="4" t="s">
        <v>11</v>
      </c>
      <c r="E60" s="19">
        <v>15</v>
      </c>
      <c r="F60" s="7">
        <v>25</v>
      </c>
      <c r="G60" s="5"/>
      <c r="H60" s="5">
        <v>24</v>
      </c>
      <c r="I60" s="5"/>
      <c r="J60" s="5">
        <f>F60*H60</f>
        <v>600</v>
      </c>
      <c r="K60" s="27">
        <f>J60</f>
        <v>600</v>
      </c>
      <c r="L60" s="22"/>
    </row>
    <row r="61" spans="1:12" s="13" customFormat="1" ht="15.75" x14ac:dyDescent="0.25">
      <c r="A61" s="48"/>
      <c r="B61" s="45"/>
      <c r="C61" s="16" t="s">
        <v>21</v>
      </c>
      <c r="D61" s="4" t="s">
        <v>12</v>
      </c>
      <c r="E61" s="19">
        <v>10</v>
      </c>
      <c r="F61" s="7">
        <v>18</v>
      </c>
      <c r="G61" s="5"/>
      <c r="H61" s="5">
        <v>24</v>
      </c>
      <c r="I61" s="5"/>
      <c r="J61" s="5">
        <f>F61*H61</f>
        <v>432</v>
      </c>
      <c r="K61" s="27">
        <f>J61</f>
        <v>432</v>
      </c>
      <c r="L61" s="22"/>
    </row>
    <row r="62" spans="1:12" s="13" customFormat="1" ht="15.75" x14ac:dyDescent="0.25">
      <c r="A62" s="48"/>
      <c r="B62" s="45"/>
      <c r="C62" s="16" t="s">
        <v>21</v>
      </c>
      <c r="D62" s="4" t="s">
        <v>13</v>
      </c>
      <c r="E62" s="20">
        <v>1</v>
      </c>
      <c r="F62" s="18"/>
      <c r="G62" s="5">
        <v>36</v>
      </c>
      <c r="H62" s="5"/>
      <c r="I62" s="5">
        <f>E62*G62</f>
        <v>36</v>
      </c>
      <c r="J62" s="5"/>
      <c r="K62" s="27">
        <f>I62</f>
        <v>36</v>
      </c>
      <c r="L62" s="22"/>
    </row>
    <row r="63" spans="1:12" s="13" customFormat="1" ht="15.75" x14ac:dyDescent="0.25">
      <c r="A63" s="48"/>
      <c r="B63" s="45"/>
      <c r="C63" s="14" t="s">
        <v>20</v>
      </c>
      <c r="D63" s="4" t="s">
        <v>11</v>
      </c>
      <c r="E63" s="6">
        <v>1</v>
      </c>
      <c r="F63" s="7">
        <v>2</v>
      </c>
      <c r="G63" s="5"/>
      <c r="H63" s="5">
        <v>24</v>
      </c>
      <c r="I63" s="5"/>
      <c r="J63" s="5">
        <f>F63*H63</f>
        <v>48</v>
      </c>
      <c r="K63" s="27">
        <f>J63</f>
        <v>48</v>
      </c>
      <c r="L63" s="22"/>
    </row>
    <row r="64" spans="1:12" s="13" customFormat="1" ht="15.75" x14ac:dyDescent="0.25">
      <c r="A64" s="48"/>
      <c r="B64" s="45"/>
      <c r="C64" s="14" t="s">
        <v>20</v>
      </c>
      <c r="D64" s="4" t="s">
        <v>12</v>
      </c>
      <c r="E64" s="6">
        <v>1</v>
      </c>
      <c r="F64" s="7">
        <v>2</v>
      </c>
      <c r="G64" s="5"/>
      <c r="H64" s="5">
        <v>24</v>
      </c>
      <c r="I64" s="5"/>
      <c r="J64" s="5">
        <f>F64*H64</f>
        <v>48</v>
      </c>
      <c r="K64" s="27">
        <f>J64</f>
        <v>48</v>
      </c>
      <c r="L64" s="22"/>
    </row>
    <row r="65" spans="1:12" s="13" customFormat="1" ht="15.75" x14ac:dyDescent="0.25">
      <c r="A65" s="48"/>
      <c r="B65" s="46"/>
      <c r="C65" s="8"/>
      <c r="D65" s="9" t="s">
        <v>14</v>
      </c>
      <c r="E65" s="10">
        <f>SUM(E56:E64)</f>
        <v>47</v>
      </c>
      <c r="F65" s="10">
        <v>61</v>
      </c>
      <c r="G65" s="11"/>
      <c r="H65" s="11"/>
      <c r="I65" s="12"/>
      <c r="J65" s="12"/>
      <c r="K65" s="28">
        <f>SUM(K56:K64)</f>
        <v>1896</v>
      </c>
      <c r="L65" s="22"/>
    </row>
    <row r="66" spans="1:12" s="13" customFormat="1" ht="15.75" x14ac:dyDescent="0.25">
      <c r="A66" s="48"/>
      <c r="B66" s="47" t="s">
        <v>30</v>
      </c>
      <c r="C66" s="3" t="s">
        <v>15</v>
      </c>
      <c r="D66" s="4" t="s">
        <v>18</v>
      </c>
      <c r="E66" s="6">
        <v>1</v>
      </c>
      <c r="F66" s="7"/>
      <c r="G66" s="5">
        <v>36</v>
      </c>
      <c r="H66" s="5"/>
      <c r="I66" s="5">
        <f>E66*G66</f>
        <v>36</v>
      </c>
      <c r="J66" s="5"/>
      <c r="K66" s="27">
        <f>I66</f>
        <v>36</v>
      </c>
    </row>
    <row r="67" spans="1:12" s="13" customFormat="1" ht="15.75" x14ac:dyDescent="0.25">
      <c r="A67" s="48"/>
      <c r="B67" s="45"/>
      <c r="C67" s="3" t="s">
        <v>15</v>
      </c>
      <c r="D67" s="4" t="s">
        <v>11</v>
      </c>
      <c r="E67" s="6">
        <v>10</v>
      </c>
      <c r="F67" s="7">
        <v>17</v>
      </c>
      <c r="G67" s="5"/>
      <c r="H67" s="5">
        <v>24</v>
      </c>
      <c r="I67" s="5"/>
      <c r="J67" s="5">
        <f>F67*H67</f>
        <v>408</v>
      </c>
      <c r="K67" s="27">
        <f>J67</f>
        <v>408</v>
      </c>
    </row>
    <row r="68" spans="1:12" s="13" customFormat="1" ht="15.75" x14ac:dyDescent="0.25">
      <c r="A68" s="48"/>
      <c r="B68" s="45"/>
      <c r="C68" s="3" t="s">
        <v>15</v>
      </c>
      <c r="D68" s="4" t="s">
        <v>12</v>
      </c>
      <c r="E68" s="6">
        <v>5</v>
      </c>
      <c r="F68" s="7">
        <v>9</v>
      </c>
      <c r="G68" s="5"/>
      <c r="H68" s="5">
        <v>24</v>
      </c>
      <c r="I68" s="5"/>
      <c r="J68" s="5">
        <f>F68*H68</f>
        <v>216</v>
      </c>
      <c r="K68" s="27">
        <f>J68</f>
        <v>216</v>
      </c>
    </row>
    <row r="69" spans="1:12" s="13" customFormat="1" ht="15.75" x14ac:dyDescent="0.25">
      <c r="A69" s="48"/>
      <c r="B69" s="45"/>
      <c r="C69" s="3" t="s">
        <v>15</v>
      </c>
      <c r="D69" s="4" t="s">
        <v>13</v>
      </c>
      <c r="E69" s="19">
        <v>1</v>
      </c>
      <c r="F69" s="7"/>
      <c r="G69" s="5">
        <v>36</v>
      </c>
      <c r="H69" s="5"/>
      <c r="I69" s="5">
        <f>E69*G69</f>
        <v>36</v>
      </c>
      <c r="J69" s="5"/>
      <c r="K69" s="27">
        <f>I69</f>
        <v>36</v>
      </c>
    </row>
    <row r="70" spans="1:12" s="13" customFormat="1" ht="15.75" x14ac:dyDescent="0.25">
      <c r="A70" s="48"/>
      <c r="B70" s="46"/>
      <c r="C70" s="8"/>
      <c r="D70" s="9" t="s">
        <v>14</v>
      </c>
      <c r="E70" s="10">
        <f>SUM(E66:E69)</f>
        <v>17</v>
      </c>
      <c r="F70" s="10">
        <v>26</v>
      </c>
      <c r="G70" s="11"/>
      <c r="H70" s="11"/>
      <c r="I70" s="12"/>
      <c r="J70" s="12"/>
      <c r="K70" s="28">
        <f>SUM(K66:K69)</f>
        <v>696</v>
      </c>
    </row>
    <row r="71" spans="1:12" ht="15.75" x14ac:dyDescent="0.25">
      <c r="A71" s="48"/>
      <c r="B71" s="25"/>
      <c r="C71" s="25"/>
      <c r="D71" s="23" t="s">
        <v>33</v>
      </c>
      <c r="E71" s="31">
        <f>E70+E65+E55+E36+E24+E19+E14+E8</f>
        <v>701</v>
      </c>
      <c r="F71" s="31">
        <f>F70+F65+F55+F36+F24+F19+F14+F8</f>
        <v>1048</v>
      </c>
      <c r="G71" s="30"/>
      <c r="H71" s="30"/>
      <c r="I71" s="30"/>
      <c r="J71" s="30"/>
      <c r="K71" s="29">
        <f>K70+K65+K55+K36+K24+K19+K14+K8</f>
        <v>27672</v>
      </c>
    </row>
  </sheetData>
  <autoFilter ref="B2:K71" xr:uid="{00000000-0009-0000-0000-000000000000}"/>
  <mergeCells count="9">
    <mergeCell ref="A3:A71"/>
    <mergeCell ref="B3:B8"/>
    <mergeCell ref="B9:B14"/>
    <mergeCell ref="B15:B19"/>
    <mergeCell ref="B20:B24"/>
    <mergeCell ref="B25:B36"/>
    <mergeCell ref="B37:B55"/>
    <mergeCell ref="B56:B65"/>
    <mergeCell ref="B66:B70"/>
  </mergeCells>
  <conditionalFormatting sqref="B2">
    <cfRule type="duplicateValues" dxfId="17" priority="87"/>
    <cfRule type="duplicateValues" dxfId="16" priority="88"/>
  </conditionalFormatting>
  <conditionalFormatting sqref="B3:B8">
    <cfRule type="duplicateValues" dxfId="15" priority="59"/>
    <cfRule type="duplicateValues" dxfId="14" priority="60"/>
  </conditionalFormatting>
  <conditionalFormatting sqref="B9:B14">
    <cfRule type="duplicateValues" dxfId="13" priority="57"/>
    <cfRule type="duplicateValues" dxfId="12" priority="58"/>
  </conditionalFormatting>
  <conditionalFormatting sqref="B15:B19">
    <cfRule type="duplicateValues" dxfId="11" priority="55"/>
    <cfRule type="duplicateValues" dxfId="10" priority="56"/>
  </conditionalFormatting>
  <conditionalFormatting sqref="B20:B24">
    <cfRule type="duplicateValues" dxfId="9" priority="53"/>
    <cfRule type="duplicateValues" dxfId="8" priority="54"/>
  </conditionalFormatting>
  <conditionalFormatting sqref="B25:B36">
    <cfRule type="duplicateValues" dxfId="7" priority="51"/>
    <cfRule type="duplicateValues" dxfId="6" priority="52"/>
  </conditionalFormatting>
  <conditionalFormatting sqref="B37:B55">
    <cfRule type="duplicateValues" dxfId="5" priority="49"/>
    <cfRule type="duplicateValues" dxfId="4" priority="50"/>
  </conditionalFormatting>
  <conditionalFormatting sqref="B56:B65">
    <cfRule type="duplicateValues" dxfId="3" priority="47"/>
    <cfRule type="duplicateValues" dxfId="2" priority="48"/>
  </conditionalFormatting>
  <conditionalFormatting sqref="B66:B70">
    <cfRule type="duplicateValues" dxfId="1" priority="45"/>
    <cfRule type="duplicateValues" dxfId="0" priority="46"/>
  </conditionalFormatting>
  <pageMargins left="0.7" right="0.7" top="0.75" bottom="0.75" header="0.3" footer="0.3"/>
  <pageSetup paperSize="9" scale="85" fitToHeight="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D3:K18"/>
  <sheetViews>
    <sheetView topLeftCell="A13" workbookViewId="0">
      <selection activeCell="D18" sqref="D18"/>
    </sheetView>
  </sheetViews>
  <sheetFormatPr defaultRowHeight="15" x14ac:dyDescent="0.25"/>
  <cols>
    <col min="5" max="5" width="14" customWidth="1"/>
  </cols>
  <sheetData>
    <row r="3" spans="4:11" x14ac:dyDescent="0.25">
      <c r="D3" s="32"/>
      <c r="E3" s="50" t="s">
        <v>39</v>
      </c>
      <c r="F3" s="50"/>
      <c r="G3" s="50"/>
      <c r="H3" s="50"/>
      <c r="I3" s="50"/>
      <c r="J3" s="32"/>
    </row>
    <row r="4" spans="4:11" x14ac:dyDescent="0.25">
      <c r="D4" s="32"/>
      <c r="E4" s="50" t="s">
        <v>47</v>
      </c>
      <c r="F4" s="50"/>
      <c r="G4" s="50"/>
      <c r="H4" s="50"/>
      <c r="I4" s="50"/>
      <c r="J4" s="32"/>
    </row>
    <row r="5" spans="4:11" x14ac:dyDescent="0.25">
      <c r="D5" s="32"/>
      <c r="E5" s="33"/>
      <c r="F5" s="33"/>
      <c r="G5" s="33"/>
      <c r="H5" s="33"/>
      <c r="I5" s="33"/>
      <c r="J5" s="32"/>
    </row>
    <row r="6" spans="4:11" x14ac:dyDescent="0.25">
      <c r="D6" s="32"/>
      <c r="E6" s="50" t="s">
        <v>40</v>
      </c>
      <c r="F6" s="50"/>
      <c r="G6" s="50"/>
      <c r="H6" s="50"/>
      <c r="I6" s="50"/>
      <c r="J6" s="32"/>
    </row>
    <row r="11" spans="4:11" x14ac:dyDescent="0.25">
      <c r="D11" s="49" t="s">
        <v>41</v>
      </c>
      <c r="E11" s="49" t="s">
        <v>42</v>
      </c>
      <c r="F11" s="49" t="s">
        <v>44</v>
      </c>
      <c r="G11" s="49"/>
      <c r="H11" s="49"/>
      <c r="I11" s="49"/>
      <c r="J11" s="49" t="s">
        <v>43</v>
      </c>
    </row>
    <row r="12" spans="4:11" ht="35.450000000000003" customHeight="1" x14ac:dyDescent="0.25">
      <c r="D12" s="49"/>
      <c r="E12" s="49"/>
      <c r="F12" s="34" t="s">
        <v>35</v>
      </c>
      <c r="G12" s="34" t="s">
        <v>36</v>
      </c>
      <c r="H12" s="34" t="s">
        <v>37</v>
      </c>
      <c r="I12" s="34" t="s">
        <v>38</v>
      </c>
      <c r="J12" s="49"/>
    </row>
    <row r="13" spans="4:11" ht="60" x14ac:dyDescent="0.25">
      <c r="D13" s="37" t="s">
        <v>38</v>
      </c>
      <c r="E13" s="35" t="s">
        <v>45</v>
      </c>
      <c r="F13" s="36">
        <v>175</v>
      </c>
      <c r="G13" s="36">
        <v>175</v>
      </c>
      <c r="H13" s="36">
        <v>175</v>
      </c>
      <c r="I13" s="36">
        <v>176</v>
      </c>
      <c r="J13" s="38">
        <v>701</v>
      </c>
    </row>
    <row r="14" spans="4:11" x14ac:dyDescent="0.25">
      <c r="D14" s="42"/>
      <c r="E14" s="43"/>
      <c r="F14" s="44"/>
      <c r="G14" s="44"/>
      <c r="H14" s="44"/>
      <c r="I14" s="44"/>
      <c r="J14" s="42"/>
    </row>
    <row r="15" spans="4:11" x14ac:dyDescent="0.25">
      <c r="D15" s="39" t="s">
        <v>48</v>
      </c>
      <c r="E15" s="39"/>
      <c r="F15" s="39"/>
      <c r="G15" s="39"/>
      <c r="H15" s="39" t="s">
        <v>49</v>
      </c>
      <c r="I15" s="40"/>
      <c r="J15" s="40"/>
      <c r="K15" s="32"/>
    </row>
    <row r="16" spans="4:11" x14ac:dyDescent="0.25">
      <c r="D16" s="32"/>
      <c r="E16" s="32"/>
      <c r="F16" s="41"/>
      <c r="G16" s="39"/>
      <c r="H16" s="32"/>
      <c r="I16" s="32"/>
      <c r="J16" s="32"/>
      <c r="K16" s="32"/>
    </row>
    <row r="17" spans="4:11" x14ac:dyDescent="0.25">
      <c r="D17" s="32"/>
      <c r="E17" s="32"/>
      <c r="F17" s="41"/>
      <c r="G17" s="39"/>
      <c r="H17" s="32"/>
      <c r="I17" s="32"/>
      <c r="J17" s="32"/>
      <c r="K17" s="32"/>
    </row>
    <row r="18" spans="4:11" x14ac:dyDescent="0.25">
      <c r="D18" s="39" t="s">
        <v>50</v>
      </c>
      <c r="E18" s="39"/>
      <c r="F18" s="39"/>
      <c r="G18" s="39"/>
      <c r="H18" s="39"/>
      <c r="I18" s="32"/>
      <c r="J18" s="32"/>
      <c r="K18" s="32"/>
    </row>
  </sheetData>
  <mergeCells count="7">
    <mergeCell ref="J11:J12"/>
    <mergeCell ref="E3:I3"/>
    <mergeCell ref="E4:I4"/>
    <mergeCell ref="E6:I6"/>
    <mergeCell ref="D11:D12"/>
    <mergeCell ref="E11:E12"/>
    <mergeCell ref="F11:I11"/>
  </mergeCells>
  <pageMargins left="0.7" right="0.7" top="0.75" bottom="0.75" header="0.3" footer="0.3"/>
  <pageSetup paperSize="9" scale="90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2</vt:i4>
      </vt:variant>
    </vt:vector>
  </HeadingPairs>
  <TitlesOfParts>
    <vt:vector size="2" baseType="lpstr">
      <vt:lpstr>Прил. 2</vt:lpstr>
      <vt:lpstr>Прил. 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Kasa2</cp:lastModifiedBy>
  <cp:lastPrinted>2024-12-10T08:52:00Z</cp:lastPrinted>
  <dcterms:created xsi:type="dcterms:W3CDTF">2019-10-11T07:43:52Z</dcterms:created>
  <dcterms:modified xsi:type="dcterms:W3CDTF">2025-01-20T12:11:14Z</dcterms:modified>
</cp:coreProperties>
</file>