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sa2\Desktop\Договори - 2025\Сеч\"/>
    </mc:Choice>
  </mc:AlternateContent>
  <xr:revisionPtr revIDLastSave="0" documentId="13_ncr:1_{E39D9889-1E9E-415B-B907-747E385C407E}" xr6:coauthVersionLast="47" xr6:coauthVersionMax="47" xr10:uidLastSave="{00000000-0000-0000-0000-000000000000}"/>
  <bookViews>
    <workbookView xWindow="-120" yWindow="-120" windowWidth="20730" windowHeight="11160" activeTab="1" xr2:uid="{00000000-000D-0000-FFFF-FFFF00000000}"/>
  </bookViews>
  <sheets>
    <sheet name="Прил. 2" sheetId="23" r:id="rId1"/>
    <sheet name="Прил. 3" sheetId="27" r:id="rId2"/>
  </sheets>
  <definedNames>
    <definedName name="_xlnm._FilterDatabase" localSheetId="0" hidden="1">'Прил. 2'!$B$2:$K$197</definedName>
  </definedNames>
  <calcPr calcId="191029"/>
</workbook>
</file>

<file path=xl/calcChain.xml><?xml version="1.0" encoding="utf-8"?>
<calcChain xmlns="http://schemas.openxmlformats.org/spreadsheetml/2006/main">
  <c r="F197" i="23" l="1"/>
  <c r="J3" i="23"/>
  <c r="K3" i="23" s="1"/>
  <c r="J4" i="23"/>
  <c r="K4" i="23" s="1"/>
  <c r="J5" i="23"/>
  <c r="K5" i="23" s="1"/>
  <c r="J6" i="23"/>
  <c r="K6" i="23" s="1"/>
  <c r="J7" i="23"/>
  <c r="K7" i="23" s="1"/>
  <c r="E8" i="23"/>
  <c r="I9" i="23"/>
  <c r="K9" i="23" s="1"/>
  <c r="J10" i="23"/>
  <c r="K10" i="23" s="1"/>
  <c r="J11" i="23"/>
  <c r="K11" i="23" s="1"/>
  <c r="J12" i="23"/>
  <c r="K12" i="23" s="1"/>
  <c r="I13" i="23"/>
  <c r="K13" i="23" s="1"/>
  <c r="I14" i="23"/>
  <c r="K14" i="23" s="1"/>
  <c r="J15" i="23"/>
  <c r="K15" i="23" s="1"/>
  <c r="J16" i="23"/>
  <c r="K16" i="23" s="1"/>
  <c r="J17" i="23"/>
  <c r="K17" i="23" s="1"/>
  <c r="I18" i="23"/>
  <c r="K18" i="23" s="1"/>
  <c r="J19" i="23"/>
  <c r="K19" i="23" s="1"/>
  <c r="J20" i="23"/>
  <c r="K20" i="23" s="1"/>
  <c r="J21" i="23"/>
  <c r="K21" i="23" s="1"/>
  <c r="J22" i="23"/>
  <c r="K22" i="23" s="1"/>
  <c r="J23" i="23"/>
  <c r="K23" i="23" s="1"/>
  <c r="I24" i="23"/>
  <c r="K24" i="23" s="1"/>
  <c r="J25" i="23"/>
  <c r="K25" i="23" s="1"/>
  <c r="J26" i="23"/>
  <c r="K26" i="23" s="1"/>
  <c r="I27" i="23"/>
  <c r="K27" i="23" s="1"/>
  <c r="E28" i="23"/>
  <c r="I29" i="23"/>
  <c r="K29" i="23" s="1"/>
  <c r="J30" i="23"/>
  <c r="K30" i="23" s="1"/>
  <c r="J31" i="23"/>
  <c r="K31" i="23" s="1"/>
  <c r="J32" i="23"/>
  <c r="K32" i="23" s="1"/>
  <c r="I33" i="23"/>
  <c r="K33" i="23" s="1"/>
  <c r="I34" i="23"/>
  <c r="K34" i="23" s="1"/>
  <c r="J35" i="23"/>
  <c r="K35" i="23" s="1"/>
  <c r="J36" i="23"/>
  <c r="K36" i="23" s="1"/>
  <c r="J37" i="23"/>
  <c r="K37" i="23" s="1"/>
  <c r="I38" i="23"/>
  <c r="K38" i="23" s="1"/>
  <c r="I39" i="23"/>
  <c r="K39" i="23" s="1"/>
  <c r="J40" i="23"/>
  <c r="K40" i="23" s="1"/>
  <c r="J41" i="23"/>
  <c r="K41" i="23" s="1"/>
  <c r="I42" i="23"/>
  <c r="K42" i="23" s="1"/>
  <c r="I43" i="23"/>
  <c r="K43" i="23" s="1"/>
  <c r="J44" i="23"/>
  <c r="K44" i="23" s="1"/>
  <c r="J45" i="23"/>
  <c r="K45" i="23" s="1"/>
  <c r="J46" i="23"/>
  <c r="K46" i="23" s="1"/>
  <c r="I47" i="23"/>
  <c r="K47" i="23" s="1"/>
  <c r="J48" i="23"/>
  <c r="K48" i="23" s="1"/>
  <c r="J49" i="23"/>
  <c r="K49" i="23" s="1"/>
  <c r="J50" i="23"/>
  <c r="K50" i="23" s="1"/>
  <c r="J51" i="23"/>
  <c r="K51" i="23" s="1"/>
  <c r="I52" i="23"/>
  <c r="K52" i="23" s="1"/>
  <c r="J53" i="23"/>
  <c r="K53" i="23" s="1"/>
  <c r="J54" i="23"/>
  <c r="K54" i="23" s="1"/>
  <c r="E55" i="23"/>
  <c r="J56" i="23"/>
  <c r="K56" i="23" s="1"/>
  <c r="J57" i="23"/>
  <c r="K57" i="23" s="1"/>
  <c r="J58" i="23"/>
  <c r="K58" i="23" s="1"/>
  <c r="J59" i="23"/>
  <c r="K59" i="23" s="1"/>
  <c r="J60" i="23"/>
  <c r="K60" i="23" s="1"/>
  <c r="I61" i="23"/>
  <c r="K61" i="23" s="1"/>
  <c r="E62" i="23"/>
  <c r="J63" i="23"/>
  <c r="K63" i="23" s="1"/>
  <c r="J64" i="23"/>
  <c r="K64" i="23" s="1"/>
  <c r="J65" i="23"/>
  <c r="K65" i="23" s="1"/>
  <c r="J66" i="23"/>
  <c r="K66" i="23" s="1"/>
  <c r="I67" i="23"/>
  <c r="K67" i="23" s="1"/>
  <c r="J68" i="23"/>
  <c r="K68" i="23" s="1"/>
  <c r="J69" i="23"/>
  <c r="K69" i="23" s="1"/>
  <c r="J70" i="23"/>
  <c r="K70" i="23" s="1"/>
  <c r="J71" i="23"/>
  <c r="K71" i="23" s="1"/>
  <c r="I72" i="23"/>
  <c r="K72" i="23" s="1"/>
  <c r="E73" i="23"/>
  <c r="J74" i="23"/>
  <c r="K74" i="23" s="1"/>
  <c r="J75" i="23"/>
  <c r="K75" i="23" s="1"/>
  <c r="J76" i="23"/>
  <c r="K76" i="23" s="1"/>
  <c r="I77" i="23"/>
  <c r="K77" i="23" s="1"/>
  <c r="J78" i="23"/>
  <c r="K78" i="23" s="1"/>
  <c r="J79" i="23"/>
  <c r="K79" i="23" s="1"/>
  <c r="J80" i="23"/>
  <c r="K80" i="23" s="1"/>
  <c r="I81" i="23"/>
  <c r="K81" i="23" s="1"/>
  <c r="E82" i="23"/>
  <c r="I83" i="23"/>
  <c r="K83" i="23" s="1"/>
  <c r="I84" i="23"/>
  <c r="K84" i="23" s="1"/>
  <c r="J85" i="23"/>
  <c r="K85" i="23" s="1"/>
  <c r="J86" i="23"/>
  <c r="K86" i="23" s="1"/>
  <c r="J87" i="23"/>
  <c r="K87" i="23" s="1"/>
  <c r="J88" i="23"/>
  <c r="K88" i="23" s="1"/>
  <c r="I89" i="23"/>
  <c r="K89" i="23" s="1"/>
  <c r="I90" i="23"/>
  <c r="K90" i="23" s="1"/>
  <c r="I91" i="23"/>
  <c r="K91" i="23" s="1"/>
  <c r="J92" i="23"/>
  <c r="K92" i="23" s="1"/>
  <c r="J93" i="23"/>
  <c r="K93" i="23" s="1"/>
  <c r="J94" i="23"/>
  <c r="K94" i="23" s="1"/>
  <c r="I95" i="23"/>
  <c r="K95" i="23" s="1"/>
  <c r="I96" i="23"/>
  <c r="K96" i="23" s="1"/>
  <c r="J97" i="23"/>
  <c r="K97" i="23" s="1"/>
  <c r="J98" i="23"/>
  <c r="K98" i="23" s="1"/>
  <c r="J99" i="23"/>
  <c r="K99" i="23" s="1"/>
  <c r="E100" i="23"/>
  <c r="I101" i="23"/>
  <c r="K101" i="23" s="1"/>
  <c r="J102" i="23"/>
  <c r="K102" i="23" s="1"/>
  <c r="J103" i="23"/>
  <c r="K103" i="23" s="1"/>
  <c r="J104" i="23"/>
  <c r="K104" i="23" s="1"/>
  <c r="J105" i="23"/>
  <c r="K105" i="23" s="1"/>
  <c r="I106" i="23"/>
  <c r="K106" i="23" s="1"/>
  <c r="I107" i="23"/>
  <c r="K107" i="23" s="1"/>
  <c r="J108" i="23"/>
  <c r="K108" i="23" s="1"/>
  <c r="J109" i="23"/>
  <c r="K109" i="23" s="1"/>
  <c r="J110" i="23"/>
  <c r="K110" i="23" s="1"/>
  <c r="I111" i="23"/>
  <c r="K111" i="23" s="1"/>
  <c r="J112" i="23"/>
  <c r="K112" i="23" s="1"/>
  <c r="J113" i="23"/>
  <c r="K113" i="23" s="1"/>
  <c r="J114" i="23"/>
  <c r="K114" i="23" s="1"/>
  <c r="I115" i="23"/>
  <c r="K115" i="23" s="1"/>
  <c r="I116" i="23"/>
  <c r="K116" i="23" s="1"/>
  <c r="J117" i="23"/>
  <c r="K117" i="23" s="1"/>
  <c r="J118" i="23"/>
  <c r="K118" i="23" s="1"/>
  <c r="J119" i="23"/>
  <c r="K119" i="23" s="1"/>
  <c r="J120" i="23"/>
  <c r="K120" i="23" s="1"/>
  <c r="I121" i="23"/>
  <c r="K121" i="23" s="1"/>
  <c r="J122" i="23"/>
  <c r="K122" i="23" s="1"/>
  <c r="J123" i="23"/>
  <c r="K123" i="23" s="1"/>
  <c r="J124" i="23"/>
  <c r="K124" i="23" s="1"/>
  <c r="J125" i="23"/>
  <c r="K125" i="23" s="1"/>
  <c r="J126" i="23"/>
  <c r="K126" i="23" s="1"/>
  <c r="J127" i="23"/>
  <c r="K127" i="23" s="1"/>
  <c r="J128" i="23"/>
  <c r="K128" i="23" s="1"/>
  <c r="J129" i="23"/>
  <c r="K129" i="23" s="1"/>
  <c r="E130" i="23"/>
  <c r="I131" i="23"/>
  <c r="K131" i="23" s="1"/>
  <c r="I132" i="23"/>
  <c r="K132" i="23" s="1"/>
  <c r="J133" i="23"/>
  <c r="K133" i="23" s="1"/>
  <c r="J134" i="23"/>
  <c r="K134" i="23" s="1"/>
  <c r="J135" i="23"/>
  <c r="K135" i="23" s="1"/>
  <c r="I136" i="23"/>
  <c r="K136" i="23" s="1"/>
  <c r="I137" i="23"/>
  <c r="K137" i="23" s="1"/>
  <c r="J138" i="23"/>
  <c r="K138" i="23" s="1"/>
  <c r="J139" i="23"/>
  <c r="K139" i="23" s="1"/>
  <c r="J140" i="23"/>
  <c r="K140" i="23" s="1"/>
  <c r="I141" i="23"/>
  <c r="K141" i="23" s="1"/>
  <c r="J142" i="23"/>
  <c r="K142" i="23" s="1"/>
  <c r="J143" i="23"/>
  <c r="K143" i="23" s="1"/>
  <c r="J144" i="23"/>
  <c r="K144" i="23" s="1"/>
  <c r="I145" i="23"/>
  <c r="K145" i="23" s="1"/>
  <c r="I146" i="23"/>
  <c r="K146" i="23" s="1"/>
  <c r="J147" i="23"/>
  <c r="K147" i="23" s="1"/>
  <c r="J148" i="23"/>
  <c r="K148" i="23" s="1"/>
  <c r="J149" i="23"/>
  <c r="K149" i="23" s="1"/>
  <c r="J150" i="23"/>
  <c r="K150" i="23" s="1"/>
  <c r="I151" i="23"/>
  <c r="K151" i="23" s="1"/>
  <c r="I152" i="23"/>
  <c r="K152" i="23" s="1"/>
  <c r="I153" i="23"/>
  <c r="K153" i="23" s="1"/>
  <c r="J154" i="23"/>
  <c r="K154" i="23" s="1"/>
  <c r="J155" i="23"/>
  <c r="K155" i="23" s="1"/>
  <c r="J156" i="23"/>
  <c r="K156" i="23" s="1"/>
  <c r="I157" i="23"/>
  <c r="K157" i="23" s="1"/>
  <c r="J158" i="23"/>
  <c r="K158" i="23" s="1"/>
  <c r="J159" i="23"/>
  <c r="K159" i="23" s="1"/>
  <c r="J160" i="23"/>
  <c r="K160" i="23" s="1"/>
  <c r="J161" i="23"/>
  <c r="K161" i="23" s="1"/>
  <c r="J162" i="23"/>
  <c r="K162" i="23" s="1"/>
  <c r="J163" i="23"/>
  <c r="K163" i="23" s="1"/>
  <c r="J164" i="23"/>
  <c r="K164" i="23" s="1"/>
  <c r="J165" i="23"/>
  <c r="K165" i="23" s="1"/>
  <c r="J166" i="23"/>
  <c r="K166" i="23" s="1"/>
  <c r="E167" i="23"/>
  <c r="I168" i="23"/>
  <c r="K168" i="23" s="1"/>
  <c r="I169" i="23"/>
  <c r="K169" i="23" s="1"/>
  <c r="J170" i="23"/>
  <c r="K170" i="23" s="1"/>
  <c r="J171" i="23"/>
  <c r="K171" i="23" s="1"/>
  <c r="J172" i="23"/>
  <c r="K172" i="23" s="1"/>
  <c r="J173" i="23"/>
  <c r="K173" i="23" s="1"/>
  <c r="I174" i="23"/>
  <c r="K174" i="23" s="1"/>
  <c r="I175" i="23"/>
  <c r="K175" i="23" s="1"/>
  <c r="I176" i="23"/>
  <c r="K176" i="23" s="1"/>
  <c r="J177" i="23"/>
  <c r="K177" i="23" s="1"/>
  <c r="J178" i="23"/>
  <c r="K178" i="23" s="1"/>
  <c r="J179" i="23"/>
  <c r="K179" i="23" s="1"/>
  <c r="J180" i="23"/>
  <c r="K180" i="23" s="1"/>
  <c r="I181" i="23"/>
  <c r="K181" i="23" s="1"/>
  <c r="E182" i="23"/>
  <c r="J183" i="23"/>
  <c r="K183" i="23" s="1"/>
  <c r="J184" i="23"/>
  <c r="K184" i="23" s="1"/>
  <c r="J185" i="23"/>
  <c r="K185" i="23" s="1"/>
  <c r="I186" i="23"/>
  <c r="K186" i="23" s="1"/>
  <c r="I187" i="23"/>
  <c r="K187" i="23" s="1"/>
  <c r="J188" i="23"/>
  <c r="K188" i="23" s="1"/>
  <c r="J189" i="23"/>
  <c r="K189" i="23" s="1"/>
  <c r="J190" i="23"/>
  <c r="K190" i="23" s="1"/>
  <c r="J191" i="23"/>
  <c r="K191" i="23" s="1"/>
  <c r="J192" i="23"/>
  <c r="K192" i="23" s="1"/>
  <c r="J193" i="23"/>
  <c r="K193" i="23" s="1"/>
  <c r="J194" i="23"/>
  <c r="K194" i="23" s="1"/>
  <c r="J195" i="23"/>
  <c r="K195" i="23" s="1"/>
  <c r="E196" i="23"/>
  <c r="E197" i="23" l="1"/>
  <c r="K55" i="23"/>
  <c r="K100" i="23"/>
  <c r="K73" i="23"/>
  <c r="K8" i="23"/>
  <c r="K196" i="23"/>
  <c r="K182" i="23"/>
  <c r="K82" i="23"/>
  <c r="K167" i="23"/>
  <c r="K28" i="23"/>
  <c r="K130" i="23"/>
  <c r="K62" i="23"/>
  <c r="K197" i="23" l="1"/>
</calcChain>
</file>

<file path=xl/sharedStrings.xml><?xml version="1.0" encoding="utf-8"?>
<sst xmlns="http://schemas.openxmlformats.org/spreadsheetml/2006/main" count="418" uniqueCount="59">
  <si>
    <t>Отдел и подотдел</t>
  </si>
  <si>
    <t>Дървесен вид</t>
  </si>
  <si>
    <t>Сортимент</t>
  </si>
  <si>
    <t>Прогнозно количество дървесина пл.куб.м.</t>
  </si>
  <si>
    <t>Прогнозно количество дървесина пр.куб.м.</t>
  </si>
  <si>
    <t>Начална цена лв./пл.м3 без ДДС</t>
  </si>
  <si>
    <t>Начална цена лв./пр.м3 без ДДС</t>
  </si>
  <si>
    <t>Обща цена. лв. без ДДС/ пл.м3</t>
  </si>
  <si>
    <t>Обща цена. лв. без ДДС/ пр.м3</t>
  </si>
  <si>
    <t>Обща цена. лв. без ДДС</t>
  </si>
  <si>
    <t>Технологична дървесина от дребна</t>
  </si>
  <si>
    <t>Технологична дървесина от дърва</t>
  </si>
  <si>
    <t>Дърва за огрев</t>
  </si>
  <si>
    <t>ОЗМ</t>
  </si>
  <si>
    <t>Всичко за подотдела</t>
  </si>
  <si>
    <t>Дъб</t>
  </si>
  <si>
    <t>Технологична дървесина от средна</t>
  </si>
  <si>
    <t>Цер</t>
  </si>
  <si>
    <t>Трупи за бичене до 29 см.</t>
  </si>
  <si>
    <t>Трупи за бичене над 30 см.</t>
  </si>
  <si>
    <t>Габър</t>
  </si>
  <si>
    <t>Липа</t>
  </si>
  <si>
    <t>357 ж</t>
  </si>
  <si>
    <t>Ясен</t>
  </si>
  <si>
    <t>Клен</t>
  </si>
  <si>
    <t>Мъждрян</t>
  </si>
  <si>
    <t>Бук</t>
  </si>
  <si>
    <t>1066 а</t>
  </si>
  <si>
    <t>1067 а</t>
  </si>
  <si>
    <t>1072 б</t>
  </si>
  <si>
    <t>Ч.бор</t>
  </si>
  <si>
    <t>1072 е</t>
  </si>
  <si>
    <t>Б.бор</t>
  </si>
  <si>
    <t>Ела</t>
  </si>
  <si>
    <t>1220 о</t>
  </si>
  <si>
    <t>1072 г</t>
  </si>
  <si>
    <t>27 ж</t>
  </si>
  <si>
    <t>33 г</t>
  </si>
  <si>
    <t>1122 в</t>
  </si>
  <si>
    <t>358 г</t>
  </si>
  <si>
    <t>Всичко за Обект VI</t>
  </si>
  <si>
    <t xml:space="preserve">Обект </t>
  </si>
  <si>
    <t>I</t>
  </si>
  <si>
    <t>II</t>
  </si>
  <si>
    <t>III</t>
  </si>
  <si>
    <t>IV</t>
  </si>
  <si>
    <t>VI</t>
  </si>
  <si>
    <t>ПРИЛОЖЕНИЕ №3</t>
  </si>
  <si>
    <t>График за добив на дървесина по тримесечия</t>
  </si>
  <si>
    <t>Обект №</t>
  </si>
  <si>
    <t>Отдел, подотдел</t>
  </si>
  <si>
    <t>Общо</t>
  </si>
  <si>
    <t>ТРИМЕСЕЧИЯ за 2025 година</t>
  </si>
  <si>
    <t>357 ж, 1066 а, 1067 а, 1072 б, 1072 г, 1072 е, 1220 о, 27 ж, 33 г, 358 г, 1122 в</t>
  </si>
  <si>
    <t>Приложение 2</t>
  </si>
  <si>
    <t>към Договор №10/С/06.01.2025 год.</t>
  </si>
  <si>
    <t>ЗА ВЪЗЛОЖИТЕЛЯ: ......../п/............................</t>
  </si>
  <si>
    <t>ЗА ИЗПЪЛНИТЕЛЯ: ....../п/.....................</t>
  </si>
  <si>
    <t>Ръководител счет. отдел: ...../п/...........................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</si>
</sst>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л_в_._-;\-* #,##0.00\ _л_в_._-;_-* &quot;-&quot;??\ _л_в_._-;_-@_-"/>
  </numFmts>
  <fonts count="10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9"/>
      <name val="Times New Roman"/>
      <family val="1"/>
      <charset val="204"/>
    </font>
    <font>
      <b/>
      <sz val="9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60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/>
    <xf numFmtId="0" fontId="2" fillId="0" borderId="1" xfId="1" applyFont="1" applyBorder="1" applyAlignment="1">
      <alignment vertical="center"/>
    </xf>
    <xf numFmtId="2" fontId="2" fillId="0" borderId="1" xfId="1" applyNumberFormat="1" applyFont="1" applyBorder="1"/>
    <xf numFmtId="0" fontId="2" fillId="0" borderId="2" xfId="1" applyFont="1" applyBorder="1" applyAlignment="1">
      <alignment horizontal="right" vertical="top"/>
    </xf>
    <xf numFmtId="1" fontId="2" fillId="0" borderId="2" xfId="1" applyNumberFormat="1" applyFont="1" applyBorder="1" applyAlignment="1">
      <alignment horizontal="right" vertical="top"/>
    </xf>
    <xf numFmtId="0" fontId="2" fillId="2" borderId="3" xfId="1" applyFont="1" applyFill="1" applyBorder="1" applyAlignment="1">
      <alignment horizontal="left" vertical="top"/>
    </xf>
    <xf numFmtId="0" fontId="3" fillId="2" borderId="2" xfId="1" applyFont="1" applyFill="1" applyBorder="1" applyAlignment="1">
      <alignment horizontal="right"/>
    </xf>
    <xf numFmtId="1" fontId="3" fillId="2" borderId="2" xfId="1" applyNumberFormat="1" applyFont="1" applyFill="1" applyBorder="1" applyAlignment="1">
      <alignment horizontal="right"/>
    </xf>
    <xf numFmtId="0" fontId="2" fillId="2" borderId="1" xfId="1" applyFont="1" applyFill="1" applyBorder="1"/>
    <xf numFmtId="2" fontId="3" fillId="2" borderId="2" xfId="1" applyNumberFormat="1" applyFont="1" applyFill="1" applyBorder="1" applyAlignment="1">
      <alignment horizontal="right"/>
    </xf>
    <xf numFmtId="0" fontId="2" fillId="0" borderId="0" xfId="0" applyFont="1"/>
    <xf numFmtId="0" fontId="2" fillId="0" borderId="3" xfId="1" applyFont="1" applyBorder="1"/>
    <xf numFmtId="2" fontId="2" fillId="0" borderId="2" xfId="1" applyNumberFormat="1" applyFont="1" applyBorder="1"/>
    <xf numFmtId="0" fontId="2" fillId="0" borderId="1" xfId="1" applyFont="1" applyBorder="1"/>
    <xf numFmtId="1" fontId="2" fillId="0" borderId="2" xfId="1" applyNumberFormat="1" applyFont="1" applyBorder="1" applyAlignment="1">
      <alignment horizontal="right"/>
    </xf>
    <xf numFmtId="0" fontId="2" fillId="0" borderId="1" xfId="1" applyFont="1" applyBorder="1" applyAlignment="1">
      <alignment horizontal="right" vertical="top"/>
    </xf>
    <xf numFmtId="1" fontId="2" fillId="0" borderId="1" xfId="1" applyNumberFormat="1" applyFont="1" applyBorder="1" applyAlignment="1">
      <alignment horizontal="right" vertical="top"/>
    </xf>
    <xf numFmtId="0" fontId="2" fillId="0" borderId="1" xfId="0" applyFont="1" applyBorder="1"/>
    <xf numFmtId="0" fontId="2" fillId="0" borderId="2" xfId="0" applyFont="1" applyBorder="1"/>
    <xf numFmtId="0" fontId="2" fillId="3" borderId="2" xfId="1" applyFont="1" applyFill="1" applyBorder="1" applyAlignment="1">
      <alignment horizontal="center" vertical="center" wrapText="1"/>
    </xf>
    <xf numFmtId="0" fontId="2" fillId="3" borderId="2" xfId="1" applyFont="1" applyFill="1" applyBorder="1"/>
    <xf numFmtId="0" fontId="2" fillId="3" borderId="1" xfId="1" applyFont="1" applyFill="1" applyBorder="1" applyAlignment="1">
      <alignment vertical="center"/>
    </xf>
    <xf numFmtId="1" fontId="2" fillId="3" borderId="2" xfId="1" applyNumberFormat="1" applyFont="1" applyFill="1" applyBorder="1" applyAlignment="1">
      <alignment horizontal="right" vertical="top"/>
    </xf>
    <xf numFmtId="2" fontId="2" fillId="3" borderId="1" xfId="1" applyNumberFormat="1" applyFont="1" applyFill="1" applyBorder="1"/>
    <xf numFmtId="0" fontId="2" fillId="3" borderId="2" xfId="1" applyFont="1" applyFill="1" applyBorder="1" applyAlignment="1">
      <alignment horizontal="right" vertical="top"/>
    </xf>
    <xf numFmtId="0" fontId="2" fillId="3" borderId="0" xfId="0" applyFont="1" applyFill="1"/>
    <xf numFmtId="1" fontId="2" fillId="0" borderId="0" xfId="0" applyNumberFormat="1" applyFont="1"/>
    <xf numFmtId="0" fontId="3" fillId="2" borderId="4" xfId="1" applyFont="1" applyFill="1" applyBorder="1" applyAlignment="1">
      <alignment horizontal="right"/>
    </xf>
    <xf numFmtId="0" fontId="2" fillId="0" borderId="1" xfId="0" applyFont="1" applyBorder="1" applyAlignment="1">
      <alignment horizontal="center" vertical="center"/>
    </xf>
    <xf numFmtId="0" fontId="0" fillId="2" borderId="0" xfId="0" applyFill="1"/>
    <xf numFmtId="0" fontId="2" fillId="0" borderId="7" xfId="1" applyFont="1" applyBorder="1" applyAlignment="1">
      <alignment horizontal="center" vertical="center" wrapText="1"/>
    </xf>
    <xf numFmtId="2" fontId="2" fillId="0" borderId="7" xfId="1" applyNumberFormat="1" applyFont="1" applyBorder="1"/>
    <xf numFmtId="2" fontId="3" fillId="2" borderId="3" xfId="1" applyNumberFormat="1" applyFont="1" applyFill="1" applyBorder="1" applyAlignment="1">
      <alignment horizontal="right"/>
    </xf>
    <xf numFmtId="2" fontId="4" fillId="2" borderId="0" xfId="0" applyNumberFormat="1" applyFont="1" applyFill="1"/>
    <xf numFmtId="0" fontId="4" fillId="2" borderId="0" xfId="0" applyFont="1" applyFill="1"/>
    <xf numFmtId="1" fontId="4" fillId="2" borderId="0" xfId="0" applyNumberFormat="1" applyFont="1" applyFill="1"/>
    <xf numFmtId="0" fontId="6" fillId="0" borderId="0" xfId="0" applyFont="1"/>
    <xf numFmtId="0" fontId="7" fillId="0" borderId="0" xfId="0" applyFont="1"/>
    <xf numFmtId="0" fontId="8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right" vertical="center"/>
    </xf>
    <xf numFmtId="0" fontId="7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3" borderId="4" xfId="1" applyFont="1" applyFill="1" applyBorder="1" applyAlignment="1">
      <alignment horizontal="center" vertical="center" wrapText="1"/>
    </xf>
    <xf numFmtId="0" fontId="2" fillId="3" borderId="5" xfId="1" applyFont="1" applyFill="1" applyBorder="1" applyAlignment="1">
      <alignment horizontal="center" vertical="center" wrapText="1"/>
    </xf>
    <xf numFmtId="0" fontId="2" fillId="3" borderId="6" xfId="1" applyFont="1" applyFill="1" applyBorder="1" applyAlignment="1">
      <alignment horizontal="center" vertical="center" wrapText="1"/>
    </xf>
    <xf numFmtId="0" fontId="2" fillId="0" borderId="4" xfId="1" applyFont="1" applyBorder="1" applyAlignment="1">
      <alignment horizontal="center" vertical="center" wrapText="1"/>
    </xf>
    <xf numFmtId="0" fontId="2" fillId="0" borderId="5" xfId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</cellXfs>
  <cellStyles count="3">
    <cellStyle name="Запетая 2" xfId="2" xr:uid="{00000000-0005-0000-0000-000000000000}"/>
    <cellStyle name="Нормален" xfId="0" builtinId="0"/>
    <cellStyle name="Нормален 2" xfId="1" xr:uid="{00000000-0005-0000-0000-000002000000}"/>
  </cellStyles>
  <dxfs count="22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2" name="Текстово поле 1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/>
      </xdr:nvSpPr>
      <xdr:spPr>
        <a:xfrm>
          <a:off x="7261860" y="1433074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3" name="Текстово поле 2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7261860" y="14390179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4" name="Текстово поле 3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 txBox="1"/>
      </xdr:nvSpPr>
      <xdr:spPr>
        <a:xfrm>
          <a:off x="7261860" y="1611382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5" name="Текстово поле 4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 txBox="1"/>
      </xdr:nvSpPr>
      <xdr:spPr>
        <a:xfrm>
          <a:off x="7261860" y="1611382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6" name="Текстово поле 5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 txBox="1"/>
      </xdr:nvSpPr>
      <xdr:spPr>
        <a:xfrm>
          <a:off x="7261860" y="1611382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7" name="Текстово поле 6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 txBox="1"/>
      </xdr:nvSpPr>
      <xdr:spPr>
        <a:xfrm>
          <a:off x="7261860" y="1601476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8" name="Текстово поле 7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 txBox="1"/>
      </xdr:nvSpPr>
      <xdr:spPr>
        <a:xfrm>
          <a:off x="7261860" y="1601476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9" name="Текстово поле 8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 txBox="1"/>
      </xdr:nvSpPr>
      <xdr:spPr>
        <a:xfrm>
          <a:off x="7261860" y="1601476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10" name="Текстово поле 9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 txBox="1"/>
      </xdr:nvSpPr>
      <xdr:spPr>
        <a:xfrm>
          <a:off x="7261860" y="1623269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11" name="Текстово поле 10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 txBox="1"/>
      </xdr:nvSpPr>
      <xdr:spPr>
        <a:xfrm>
          <a:off x="7261860" y="1623269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12" name="Текстово поле 11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 txBox="1"/>
      </xdr:nvSpPr>
      <xdr:spPr>
        <a:xfrm>
          <a:off x="7261860" y="1623269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13" name="Текстово поле 12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261860" y="11339131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14" name="Текстово поле 1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7261860" y="1139856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15" name="Текстово поле 14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7261860" y="1185424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16" name="Текстово поле 1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7261860" y="11913679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197</xdr:row>
      <xdr:rowOff>0</xdr:rowOff>
    </xdr:from>
    <xdr:ext cx="65" cy="172227"/>
    <xdr:sp macro="" textlink="">
      <xdr:nvSpPr>
        <xdr:cNvPr id="17" name="Текстово поле 16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7726680" y="815092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197</xdr:row>
      <xdr:rowOff>0</xdr:rowOff>
    </xdr:from>
    <xdr:ext cx="65" cy="172227"/>
    <xdr:sp macro="" textlink="">
      <xdr:nvSpPr>
        <xdr:cNvPr id="18" name="Текстово поле 17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7726680" y="824236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197</xdr:row>
      <xdr:rowOff>0</xdr:rowOff>
    </xdr:from>
    <xdr:ext cx="65" cy="172227"/>
    <xdr:sp macro="" textlink="">
      <xdr:nvSpPr>
        <xdr:cNvPr id="19" name="Текстово поле 18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7726680" y="838866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197</xdr:row>
      <xdr:rowOff>0</xdr:rowOff>
    </xdr:from>
    <xdr:ext cx="65" cy="172227"/>
    <xdr:sp macro="" textlink="">
      <xdr:nvSpPr>
        <xdr:cNvPr id="20" name="Текстово поле 19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7726680" y="85898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197</xdr:row>
      <xdr:rowOff>0</xdr:rowOff>
    </xdr:from>
    <xdr:ext cx="65" cy="172227"/>
    <xdr:sp macro="" textlink="">
      <xdr:nvSpPr>
        <xdr:cNvPr id="21" name="Текстово поле 20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7726680" y="85898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197</xdr:row>
      <xdr:rowOff>0</xdr:rowOff>
    </xdr:from>
    <xdr:ext cx="65" cy="172227"/>
    <xdr:sp macro="" textlink="">
      <xdr:nvSpPr>
        <xdr:cNvPr id="22" name="Текстово поле 21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7726680" y="851668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97"/>
  <sheetViews>
    <sheetView topLeftCell="A184" workbookViewId="0">
      <selection activeCell="M10" sqref="M10"/>
    </sheetView>
  </sheetViews>
  <sheetFormatPr defaultRowHeight="15" x14ac:dyDescent="0.25"/>
  <cols>
    <col min="2" max="2" width="11" customWidth="1"/>
    <col min="3" max="3" width="11.85546875" customWidth="1"/>
    <col min="4" max="4" width="27.140625" customWidth="1"/>
    <col min="5" max="5" width="12.5703125" customWidth="1"/>
    <col min="6" max="6" width="11.85546875" customWidth="1"/>
    <col min="7" max="7" width="11.42578125" customWidth="1"/>
    <col min="8" max="9" width="11.85546875" customWidth="1"/>
    <col min="10" max="10" width="12.85546875" customWidth="1"/>
    <col min="11" max="11" width="12.5703125" customWidth="1"/>
  </cols>
  <sheetData>
    <row r="1" spans="1:11" x14ac:dyDescent="0.25">
      <c r="D1" t="s">
        <v>54</v>
      </c>
    </row>
    <row r="2" spans="1:11" s="13" customFormat="1" ht="78.75" x14ac:dyDescent="0.25">
      <c r="A2" s="31" t="s">
        <v>41</v>
      </c>
      <c r="B2" s="22" t="s">
        <v>0</v>
      </c>
      <c r="C2" s="2" t="s">
        <v>1</v>
      </c>
      <c r="D2" s="1" t="s">
        <v>2</v>
      </c>
      <c r="E2" s="2" t="s">
        <v>3</v>
      </c>
      <c r="F2" s="2" t="s">
        <v>4</v>
      </c>
      <c r="G2" s="2" t="s">
        <v>5</v>
      </c>
      <c r="H2" s="2" t="s">
        <v>6</v>
      </c>
      <c r="I2" s="2" t="s">
        <v>7</v>
      </c>
      <c r="J2" s="2" t="s">
        <v>8</v>
      </c>
      <c r="K2" s="33" t="s">
        <v>9</v>
      </c>
    </row>
    <row r="3" spans="1:11" s="13" customFormat="1" ht="15.75" x14ac:dyDescent="0.25">
      <c r="A3" s="52" t="s">
        <v>46</v>
      </c>
      <c r="B3" s="53" t="s">
        <v>22</v>
      </c>
      <c r="C3" s="3" t="s">
        <v>15</v>
      </c>
      <c r="D3" s="4" t="s">
        <v>16</v>
      </c>
      <c r="E3" s="6">
        <v>7</v>
      </c>
      <c r="F3" s="7">
        <v>12</v>
      </c>
      <c r="G3" s="5"/>
      <c r="H3" s="5">
        <v>24</v>
      </c>
      <c r="I3" s="5"/>
      <c r="J3" s="5">
        <f>F3*H3</f>
        <v>288</v>
      </c>
      <c r="K3" s="34">
        <f>J3</f>
        <v>288</v>
      </c>
    </row>
    <row r="4" spans="1:11" s="13" customFormat="1" ht="15.75" x14ac:dyDescent="0.25">
      <c r="A4" s="52"/>
      <c r="B4" s="53"/>
      <c r="C4" s="3" t="s">
        <v>15</v>
      </c>
      <c r="D4" s="4" t="s">
        <v>11</v>
      </c>
      <c r="E4" s="6">
        <v>30</v>
      </c>
      <c r="F4" s="7">
        <v>50</v>
      </c>
      <c r="G4" s="5"/>
      <c r="H4" s="5">
        <v>24</v>
      </c>
      <c r="I4" s="5"/>
      <c r="J4" s="5">
        <f>F4*H4</f>
        <v>1200</v>
      </c>
      <c r="K4" s="34">
        <f>J4</f>
        <v>1200</v>
      </c>
    </row>
    <row r="5" spans="1:11" s="13" customFormat="1" ht="15.75" x14ac:dyDescent="0.25">
      <c r="A5" s="52"/>
      <c r="B5" s="53"/>
      <c r="C5" s="3" t="s">
        <v>15</v>
      </c>
      <c r="D5" s="4" t="s">
        <v>12</v>
      </c>
      <c r="E5" s="6">
        <v>20</v>
      </c>
      <c r="F5" s="7">
        <v>36</v>
      </c>
      <c r="G5" s="20"/>
      <c r="H5" s="5">
        <v>24</v>
      </c>
      <c r="I5" s="5"/>
      <c r="J5" s="5">
        <f>F5*H5</f>
        <v>864</v>
      </c>
      <c r="K5" s="34">
        <f>J5</f>
        <v>864</v>
      </c>
    </row>
    <row r="6" spans="1:11" s="13" customFormat="1" ht="15.75" x14ac:dyDescent="0.25">
      <c r="A6" s="52"/>
      <c r="B6" s="53"/>
      <c r="C6" s="3" t="s">
        <v>17</v>
      </c>
      <c r="D6" s="4" t="s">
        <v>11</v>
      </c>
      <c r="E6" s="6">
        <v>6</v>
      </c>
      <c r="F6" s="7">
        <v>10</v>
      </c>
      <c r="G6" s="5"/>
      <c r="H6" s="5">
        <v>24</v>
      </c>
      <c r="I6" s="5"/>
      <c r="J6" s="5">
        <f>F6*H6</f>
        <v>240</v>
      </c>
      <c r="K6" s="34">
        <f>J6</f>
        <v>240</v>
      </c>
    </row>
    <row r="7" spans="1:11" s="13" customFormat="1" ht="15.75" x14ac:dyDescent="0.25">
      <c r="A7" s="52"/>
      <c r="B7" s="53"/>
      <c r="C7" s="3" t="s">
        <v>17</v>
      </c>
      <c r="D7" s="4" t="s">
        <v>12</v>
      </c>
      <c r="E7" s="6">
        <v>5</v>
      </c>
      <c r="F7" s="7">
        <v>9</v>
      </c>
      <c r="G7" s="20"/>
      <c r="H7" s="5">
        <v>24</v>
      </c>
      <c r="I7" s="5"/>
      <c r="J7" s="5">
        <f>F7*H7</f>
        <v>216</v>
      </c>
      <c r="K7" s="34">
        <f>J7</f>
        <v>216</v>
      </c>
    </row>
    <row r="8" spans="1:11" s="13" customFormat="1" ht="15.75" x14ac:dyDescent="0.25">
      <c r="A8" s="52"/>
      <c r="B8" s="54"/>
      <c r="C8" s="8"/>
      <c r="D8" s="9" t="s">
        <v>14</v>
      </c>
      <c r="E8" s="10">
        <f>SUM(E3:E7)</f>
        <v>68</v>
      </c>
      <c r="F8" s="10">
        <v>117</v>
      </c>
      <c r="G8" s="11"/>
      <c r="H8" s="11"/>
      <c r="I8" s="12"/>
      <c r="J8" s="12"/>
      <c r="K8" s="35">
        <f>SUM(K3:K7)</f>
        <v>2808</v>
      </c>
    </row>
    <row r="9" spans="1:11" s="13" customFormat="1" ht="15.75" x14ac:dyDescent="0.25">
      <c r="A9" s="52"/>
      <c r="B9" s="53" t="s">
        <v>27</v>
      </c>
      <c r="C9" s="3" t="s">
        <v>15</v>
      </c>
      <c r="D9" s="4" t="s">
        <v>18</v>
      </c>
      <c r="E9" s="18">
        <v>19</v>
      </c>
      <c r="F9" s="7"/>
      <c r="G9" s="5">
        <v>36</v>
      </c>
      <c r="H9" s="5"/>
      <c r="I9" s="5">
        <f>E9*G9</f>
        <v>684</v>
      </c>
      <c r="J9" s="5"/>
      <c r="K9" s="34">
        <f>I9</f>
        <v>684</v>
      </c>
    </row>
    <row r="10" spans="1:11" s="13" customFormat="1" ht="15.75" x14ac:dyDescent="0.25">
      <c r="A10" s="52"/>
      <c r="B10" s="53"/>
      <c r="C10" s="3" t="s">
        <v>15</v>
      </c>
      <c r="D10" s="4" t="s">
        <v>10</v>
      </c>
      <c r="E10" s="18">
        <v>3</v>
      </c>
      <c r="F10" s="7">
        <v>5</v>
      </c>
      <c r="G10" s="5"/>
      <c r="H10" s="5">
        <v>24</v>
      </c>
      <c r="I10" s="5"/>
      <c r="J10" s="5">
        <f>F10*H10</f>
        <v>120</v>
      </c>
      <c r="K10" s="34">
        <f>J10</f>
        <v>120</v>
      </c>
    </row>
    <row r="11" spans="1:11" s="13" customFormat="1" ht="15.75" x14ac:dyDescent="0.25">
      <c r="A11" s="52"/>
      <c r="B11" s="53"/>
      <c r="C11" s="3" t="s">
        <v>15</v>
      </c>
      <c r="D11" s="4" t="s">
        <v>11</v>
      </c>
      <c r="E11" s="18">
        <v>57</v>
      </c>
      <c r="F11" s="7">
        <v>95</v>
      </c>
      <c r="G11" s="5"/>
      <c r="H11" s="5">
        <v>24</v>
      </c>
      <c r="I11" s="5"/>
      <c r="J11" s="5">
        <f>F11*H11</f>
        <v>2280</v>
      </c>
      <c r="K11" s="34">
        <f>J11</f>
        <v>2280</v>
      </c>
    </row>
    <row r="12" spans="1:11" s="13" customFormat="1" ht="15.75" x14ac:dyDescent="0.25">
      <c r="A12" s="52"/>
      <c r="B12" s="53"/>
      <c r="C12" s="3" t="s">
        <v>15</v>
      </c>
      <c r="D12" s="4" t="s">
        <v>12</v>
      </c>
      <c r="E12" s="18">
        <v>20</v>
      </c>
      <c r="F12" s="7">
        <v>36</v>
      </c>
      <c r="G12" s="5"/>
      <c r="H12" s="5">
        <v>24</v>
      </c>
      <c r="I12" s="5"/>
      <c r="J12" s="5">
        <f>F12*H12</f>
        <v>864</v>
      </c>
      <c r="K12" s="34">
        <f>J12</f>
        <v>864</v>
      </c>
    </row>
    <row r="13" spans="1:11" s="13" customFormat="1" ht="15.75" x14ac:dyDescent="0.25">
      <c r="A13" s="52"/>
      <c r="B13" s="53"/>
      <c r="C13" s="3" t="s">
        <v>15</v>
      </c>
      <c r="D13" s="4" t="s">
        <v>13</v>
      </c>
      <c r="E13" s="18">
        <v>5</v>
      </c>
      <c r="F13" s="7"/>
      <c r="G13" s="5">
        <v>36</v>
      </c>
      <c r="H13" s="5"/>
      <c r="I13" s="5">
        <f>E13*G13</f>
        <v>180</v>
      </c>
      <c r="J13" s="5"/>
      <c r="K13" s="34">
        <f>I13</f>
        <v>180</v>
      </c>
    </row>
    <row r="14" spans="1:11" s="13" customFormat="1" ht="15.75" x14ac:dyDescent="0.25">
      <c r="A14" s="52"/>
      <c r="B14" s="53"/>
      <c r="C14" s="14" t="s">
        <v>26</v>
      </c>
      <c r="D14" s="4" t="s">
        <v>18</v>
      </c>
      <c r="E14" s="6">
        <v>7</v>
      </c>
      <c r="F14" s="7"/>
      <c r="G14" s="5">
        <v>36</v>
      </c>
      <c r="H14" s="5"/>
      <c r="I14" s="5">
        <f>E14*G14</f>
        <v>252</v>
      </c>
      <c r="J14" s="5"/>
      <c r="K14" s="34">
        <f>I14</f>
        <v>252</v>
      </c>
    </row>
    <row r="15" spans="1:11" s="13" customFormat="1" ht="15.75" x14ac:dyDescent="0.25">
      <c r="A15" s="52"/>
      <c r="B15" s="53"/>
      <c r="C15" s="14" t="s">
        <v>26</v>
      </c>
      <c r="D15" s="4" t="s">
        <v>10</v>
      </c>
      <c r="E15" s="6">
        <v>1</v>
      </c>
      <c r="F15" s="7">
        <v>2</v>
      </c>
      <c r="G15" s="5"/>
      <c r="H15" s="5">
        <v>24</v>
      </c>
      <c r="I15" s="15"/>
      <c r="J15" s="5">
        <f>F15*H15</f>
        <v>48</v>
      </c>
      <c r="K15" s="34">
        <f>J15</f>
        <v>48</v>
      </c>
    </row>
    <row r="16" spans="1:11" s="13" customFormat="1" ht="15.75" x14ac:dyDescent="0.25">
      <c r="A16" s="52"/>
      <c r="B16" s="53"/>
      <c r="C16" s="14" t="s">
        <v>26</v>
      </c>
      <c r="D16" s="4" t="s">
        <v>11</v>
      </c>
      <c r="E16" s="6">
        <v>60</v>
      </c>
      <c r="F16" s="7">
        <v>100</v>
      </c>
      <c r="G16" s="5"/>
      <c r="H16" s="5">
        <v>24</v>
      </c>
      <c r="I16" s="15"/>
      <c r="J16" s="5">
        <f>F16*H16</f>
        <v>2400</v>
      </c>
      <c r="K16" s="34">
        <f>J16</f>
        <v>2400</v>
      </c>
    </row>
    <row r="17" spans="1:11" s="13" customFormat="1" ht="15.75" x14ac:dyDescent="0.25">
      <c r="A17" s="52"/>
      <c r="B17" s="53"/>
      <c r="C17" s="14" t="s">
        <v>26</v>
      </c>
      <c r="D17" s="4" t="s">
        <v>12</v>
      </c>
      <c r="E17" s="6">
        <v>20</v>
      </c>
      <c r="F17" s="7">
        <v>36</v>
      </c>
      <c r="G17" s="5"/>
      <c r="H17" s="5">
        <v>24</v>
      </c>
      <c r="I17" s="15"/>
      <c r="J17" s="5">
        <f>F17*H17</f>
        <v>864</v>
      </c>
      <c r="K17" s="34">
        <f>J17</f>
        <v>864</v>
      </c>
    </row>
    <row r="18" spans="1:11" s="13" customFormat="1" ht="15.75" x14ac:dyDescent="0.25">
      <c r="A18" s="52"/>
      <c r="B18" s="53"/>
      <c r="C18" s="14" t="s">
        <v>26</v>
      </c>
      <c r="D18" s="4" t="s">
        <v>13</v>
      </c>
      <c r="E18" s="6">
        <v>4</v>
      </c>
      <c r="F18" s="7"/>
      <c r="G18" s="5">
        <v>36</v>
      </c>
      <c r="H18" s="20"/>
      <c r="I18" s="5">
        <f>E18*G18</f>
        <v>144</v>
      </c>
      <c r="J18" s="5"/>
      <c r="K18" s="34">
        <f>I18</f>
        <v>144</v>
      </c>
    </row>
    <row r="19" spans="1:11" s="13" customFormat="1" ht="15.75" x14ac:dyDescent="0.25">
      <c r="A19" s="52"/>
      <c r="B19" s="53"/>
      <c r="C19" s="3" t="s">
        <v>17</v>
      </c>
      <c r="D19" s="4" t="s">
        <v>10</v>
      </c>
      <c r="E19" s="18">
        <v>1</v>
      </c>
      <c r="F19" s="7">
        <v>2</v>
      </c>
      <c r="G19" s="20"/>
      <c r="H19" s="5">
        <v>24</v>
      </c>
      <c r="I19" s="5"/>
      <c r="J19" s="5">
        <f>F19*H19</f>
        <v>48</v>
      </c>
      <c r="K19" s="34">
        <f>J19</f>
        <v>48</v>
      </c>
    </row>
    <row r="20" spans="1:11" s="13" customFormat="1" ht="15.75" x14ac:dyDescent="0.25">
      <c r="A20" s="52"/>
      <c r="B20" s="53"/>
      <c r="C20" s="3" t="s">
        <v>17</v>
      </c>
      <c r="D20" s="4" t="s">
        <v>11</v>
      </c>
      <c r="E20" s="18">
        <v>17</v>
      </c>
      <c r="F20" s="7">
        <v>28</v>
      </c>
      <c r="G20" s="20"/>
      <c r="H20" s="5">
        <v>24</v>
      </c>
      <c r="I20" s="5"/>
      <c r="J20" s="5">
        <f>F20*H20</f>
        <v>672</v>
      </c>
      <c r="K20" s="34">
        <f>J20</f>
        <v>672</v>
      </c>
    </row>
    <row r="21" spans="1:11" s="13" customFormat="1" ht="15.75" x14ac:dyDescent="0.25">
      <c r="A21" s="52"/>
      <c r="B21" s="53"/>
      <c r="C21" s="3" t="s">
        <v>17</v>
      </c>
      <c r="D21" s="4" t="s">
        <v>12</v>
      </c>
      <c r="E21" s="18">
        <v>10</v>
      </c>
      <c r="F21" s="7">
        <v>18</v>
      </c>
      <c r="G21" s="20"/>
      <c r="H21" s="5">
        <v>24</v>
      </c>
      <c r="I21" s="5"/>
      <c r="J21" s="5">
        <f>F21*H21</f>
        <v>432</v>
      </c>
      <c r="K21" s="34">
        <f>J21</f>
        <v>432</v>
      </c>
    </row>
    <row r="22" spans="1:11" s="13" customFormat="1" ht="15.75" x14ac:dyDescent="0.25">
      <c r="A22" s="52"/>
      <c r="B22" s="53"/>
      <c r="C22" s="14" t="s">
        <v>20</v>
      </c>
      <c r="D22" s="4" t="s">
        <v>11</v>
      </c>
      <c r="E22" s="21">
        <v>30</v>
      </c>
      <c r="F22" s="7">
        <v>50</v>
      </c>
      <c r="G22" s="20"/>
      <c r="H22" s="5">
        <v>24</v>
      </c>
      <c r="I22" s="5"/>
      <c r="J22" s="5">
        <f>F22*H22</f>
        <v>1200</v>
      </c>
      <c r="K22" s="34">
        <f>J22</f>
        <v>1200</v>
      </c>
    </row>
    <row r="23" spans="1:11" s="13" customFormat="1" ht="15.75" x14ac:dyDescent="0.25">
      <c r="A23" s="52"/>
      <c r="B23" s="53"/>
      <c r="C23" s="14" t="s">
        <v>20</v>
      </c>
      <c r="D23" s="4" t="s">
        <v>12</v>
      </c>
      <c r="E23" s="21">
        <v>13</v>
      </c>
      <c r="F23" s="7">
        <v>24</v>
      </c>
      <c r="G23" s="20"/>
      <c r="H23" s="5">
        <v>24</v>
      </c>
      <c r="I23" s="5"/>
      <c r="J23" s="5">
        <f>F23*H23</f>
        <v>576</v>
      </c>
      <c r="K23" s="34">
        <f>J23</f>
        <v>576</v>
      </c>
    </row>
    <row r="24" spans="1:11" s="13" customFormat="1" ht="15.75" x14ac:dyDescent="0.25">
      <c r="A24" s="52"/>
      <c r="B24" s="53"/>
      <c r="C24" s="16" t="s">
        <v>21</v>
      </c>
      <c r="D24" s="4" t="s">
        <v>18</v>
      </c>
      <c r="E24" s="20">
        <v>4</v>
      </c>
      <c r="F24" s="19"/>
      <c r="G24" s="5">
        <v>36</v>
      </c>
      <c r="H24" s="20"/>
      <c r="I24" s="5">
        <f>E24*G24</f>
        <v>144</v>
      </c>
      <c r="K24" s="34">
        <f>I24</f>
        <v>144</v>
      </c>
    </row>
    <row r="25" spans="1:11" s="13" customFormat="1" ht="15.75" x14ac:dyDescent="0.25">
      <c r="A25" s="52"/>
      <c r="B25" s="53"/>
      <c r="C25" s="16" t="s">
        <v>21</v>
      </c>
      <c r="D25" s="4" t="s">
        <v>11</v>
      </c>
      <c r="E25" s="20">
        <v>33</v>
      </c>
      <c r="F25" s="7">
        <v>55</v>
      </c>
      <c r="G25" s="20"/>
      <c r="H25" s="5">
        <v>24</v>
      </c>
      <c r="I25" s="5"/>
      <c r="J25" s="5">
        <f>F25*H25</f>
        <v>1320</v>
      </c>
      <c r="K25" s="34">
        <f>J25</f>
        <v>1320</v>
      </c>
    </row>
    <row r="26" spans="1:11" s="13" customFormat="1" ht="15.75" x14ac:dyDescent="0.25">
      <c r="A26" s="52"/>
      <c r="B26" s="53"/>
      <c r="C26" s="16" t="s">
        <v>21</v>
      </c>
      <c r="D26" s="4" t="s">
        <v>12</v>
      </c>
      <c r="E26" s="20">
        <v>13</v>
      </c>
      <c r="F26" s="7">
        <v>24</v>
      </c>
      <c r="G26" s="20"/>
      <c r="H26" s="5">
        <v>24</v>
      </c>
      <c r="I26" s="5"/>
      <c r="J26" s="5">
        <f>F26*H26</f>
        <v>576</v>
      </c>
      <c r="K26" s="34">
        <f>J26</f>
        <v>576</v>
      </c>
    </row>
    <row r="27" spans="1:11" s="13" customFormat="1" ht="15.75" x14ac:dyDescent="0.25">
      <c r="A27" s="52"/>
      <c r="B27" s="53"/>
      <c r="C27" s="16" t="s">
        <v>21</v>
      </c>
      <c r="D27" s="4" t="s">
        <v>13</v>
      </c>
      <c r="E27" s="20">
        <v>1</v>
      </c>
      <c r="F27" s="19"/>
      <c r="G27" s="5">
        <v>36</v>
      </c>
      <c r="H27" s="5"/>
      <c r="I27" s="5">
        <f>E27*G27</f>
        <v>36</v>
      </c>
      <c r="J27" s="5"/>
      <c r="K27" s="34">
        <f>I27</f>
        <v>36</v>
      </c>
    </row>
    <row r="28" spans="1:11" s="13" customFormat="1" ht="15.75" x14ac:dyDescent="0.25">
      <c r="A28" s="52"/>
      <c r="B28" s="54"/>
      <c r="C28" s="8"/>
      <c r="D28" s="9" t="s">
        <v>14</v>
      </c>
      <c r="E28" s="10">
        <f>SUM(E9:E27)</f>
        <v>318</v>
      </c>
      <c r="F28" s="10">
        <v>475</v>
      </c>
      <c r="G28" s="11"/>
      <c r="H28" s="11"/>
      <c r="I28" s="12"/>
      <c r="J28" s="12"/>
      <c r="K28" s="35">
        <f>SUM(K9:K27)</f>
        <v>12840</v>
      </c>
    </row>
    <row r="29" spans="1:11" s="13" customFormat="1" ht="15.75" x14ac:dyDescent="0.25">
      <c r="A29" s="52"/>
      <c r="B29" s="53" t="s">
        <v>28</v>
      </c>
      <c r="C29" s="3" t="s">
        <v>15</v>
      </c>
      <c r="D29" s="4" t="s">
        <v>18</v>
      </c>
      <c r="E29" s="18">
        <v>1</v>
      </c>
      <c r="F29" s="7"/>
      <c r="G29" s="5">
        <v>36</v>
      </c>
      <c r="H29" s="5"/>
      <c r="I29" s="5">
        <f>E29*G29</f>
        <v>36</v>
      </c>
      <c r="J29" s="5"/>
      <c r="K29" s="34">
        <f>I29</f>
        <v>36</v>
      </c>
    </row>
    <row r="30" spans="1:11" s="13" customFormat="1" ht="15.75" x14ac:dyDescent="0.25">
      <c r="A30" s="52"/>
      <c r="B30" s="53"/>
      <c r="C30" s="3" t="s">
        <v>15</v>
      </c>
      <c r="D30" s="4" t="s">
        <v>16</v>
      </c>
      <c r="E30" s="18">
        <v>1</v>
      </c>
      <c r="F30" s="7">
        <v>2</v>
      </c>
      <c r="G30" s="5"/>
      <c r="H30" s="5">
        <v>24</v>
      </c>
      <c r="I30" s="5"/>
      <c r="J30" s="5">
        <f>F30*H30</f>
        <v>48</v>
      </c>
      <c r="K30" s="34">
        <f>J30</f>
        <v>48</v>
      </c>
    </row>
    <row r="31" spans="1:11" s="13" customFormat="1" ht="15.75" x14ac:dyDescent="0.25">
      <c r="A31" s="52"/>
      <c r="B31" s="53"/>
      <c r="C31" s="3" t="s">
        <v>15</v>
      </c>
      <c r="D31" s="4" t="s">
        <v>11</v>
      </c>
      <c r="E31" s="18">
        <v>22</v>
      </c>
      <c r="F31" s="7">
        <v>37</v>
      </c>
      <c r="G31" s="5"/>
      <c r="H31" s="5">
        <v>24</v>
      </c>
      <c r="I31" s="5"/>
      <c r="J31" s="5">
        <f>F31*H31</f>
        <v>888</v>
      </c>
      <c r="K31" s="34">
        <f>J31</f>
        <v>888</v>
      </c>
    </row>
    <row r="32" spans="1:11" s="13" customFormat="1" ht="15.75" x14ac:dyDescent="0.25">
      <c r="A32" s="52"/>
      <c r="B32" s="53"/>
      <c r="C32" s="3" t="s">
        <v>15</v>
      </c>
      <c r="D32" s="4" t="s">
        <v>12</v>
      </c>
      <c r="E32" s="18">
        <v>9</v>
      </c>
      <c r="F32" s="7">
        <v>16</v>
      </c>
      <c r="G32" s="5"/>
      <c r="H32" s="5">
        <v>24</v>
      </c>
      <c r="I32" s="5"/>
      <c r="J32" s="5">
        <f>F32*H32</f>
        <v>384</v>
      </c>
      <c r="K32" s="34">
        <f>J32</f>
        <v>384</v>
      </c>
    </row>
    <row r="33" spans="1:11" s="13" customFormat="1" ht="15.75" x14ac:dyDescent="0.25">
      <c r="A33" s="52"/>
      <c r="B33" s="53"/>
      <c r="C33" s="3" t="s">
        <v>15</v>
      </c>
      <c r="D33" s="4" t="s">
        <v>13</v>
      </c>
      <c r="E33" s="18">
        <v>1</v>
      </c>
      <c r="F33" s="7"/>
      <c r="G33" s="5">
        <v>36</v>
      </c>
      <c r="H33" s="5"/>
      <c r="I33" s="5">
        <f>E33*G33</f>
        <v>36</v>
      </c>
      <c r="J33" s="5"/>
      <c r="K33" s="34">
        <f>I33</f>
        <v>36</v>
      </c>
    </row>
    <row r="34" spans="1:11" s="13" customFormat="1" ht="15.75" x14ac:dyDescent="0.25">
      <c r="A34" s="52"/>
      <c r="B34" s="53"/>
      <c r="C34" s="14" t="s">
        <v>26</v>
      </c>
      <c r="D34" s="4" t="s">
        <v>18</v>
      </c>
      <c r="E34" s="6">
        <v>1</v>
      </c>
      <c r="F34" s="7"/>
      <c r="G34" s="5">
        <v>36</v>
      </c>
      <c r="H34" s="5"/>
      <c r="I34" s="5">
        <f>E34*G34</f>
        <v>36</v>
      </c>
      <c r="J34" s="5"/>
      <c r="K34" s="34">
        <f>I34</f>
        <v>36</v>
      </c>
    </row>
    <row r="35" spans="1:11" s="13" customFormat="1" ht="15.75" x14ac:dyDescent="0.25">
      <c r="A35" s="52"/>
      <c r="B35" s="53"/>
      <c r="C35" s="14" t="s">
        <v>26</v>
      </c>
      <c r="D35" s="4" t="s">
        <v>16</v>
      </c>
      <c r="E35" s="6">
        <v>2</v>
      </c>
      <c r="F35" s="7">
        <v>3</v>
      </c>
      <c r="G35" s="5"/>
      <c r="H35" s="5">
        <v>24</v>
      </c>
      <c r="I35" s="15"/>
      <c r="J35" s="5">
        <f>F35*H35</f>
        <v>72</v>
      </c>
      <c r="K35" s="34">
        <f>J35</f>
        <v>72</v>
      </c>
    </row>
    <row r="36" spans="1:11" s="13" customFormat="1" ht="15.75" x14ac:dyDescent="0.25">
      <c r="A36" s="52"/>
      <c r="B36" s="53"/>
      <c r="C36" s="14" t="s">
        <v>26</v>
      </c>
      <c r="D36" s="4" t="s">
        <v>11</v>
      </c>
      <c r="E36" s="6">
        <v>22</v>
      </c>
      <c r="F36" s="7">
        <v>37</v>
      </c>
      <c r="G36" s="5"/>
      <c r="H36" s="5">
        <v>24</v>
      </c>
      <c r="I36" s="15"/>
      <c r="J36" s="5">
        <f>F36*H36</f>
        <v>888</v>
      </c>
      <c r="K36" s="34">
        <f>J36</f>
        <v>888</v>
      </c>
    </row>
    <row r="37" spans="1:11" s="13" customFormat="1" ht="15.75" x14ac:dyDescent="0.25">
      <c r="A37" s="52"/>
      <c r="B37" s="53"/>
      <c r="C37" s="14" t="s">
        <v>26</v>
      </c>
      <c r="D37" s="4" t="s">
        <v>12</v>
      </c>
      <c r="E37" s="6">
        <v>10</v>
      </c>
      <c r="F37" s="7">
        <v>18</v>
      </c>
      <c r="G37" s="5"/>
      <c r="H37" s="5">
        <v>24</v>
      </c>
      <c r="I37" s="15"/>
      <c r="J37" s="5">
        <f>F37*H37</f>
        <v>432</v>
      </c>
      <c r="K37" s="34">
        <f>J37</f>
        <v>432</v>
      </c>
    </row>
    <row r="38" spans="1:11" s="13" customFormat="1" ht="15.75" x14ac:dyDescent="0.25">
      <c r="A38" s="52"/>
      <c r="B38" s="53"/>
      <c r="C38" s="14" t="s">
        <v>26</v>
      </c>
      <c r="D38" s="4" t="s">
        <v>13</v>
      </c>
      <c r="E38" s="6">
        <v>1</v>
      </c>
      <c r="F38" s="7"/>
      <c r="G38" s="5">
        <v>36</v>
      </c>
      <c r="H38" s="20"/>
      <c r="I38" s="5">
        <f>E38*G38</f>
        <v>36</v>
      </c>
      <c r="J38" s="5"/>
      <c r="K38" s="34">
        <f>I38</f>
        <v>36</v>
      </c>
    </row>
    <row r="39" spans="1:11" s="13" customFormat="1" ht="15.75" x14ac:dyDescent="0.25">
      <c r="A39" s="52"/>
      <c r="B39" s="53"/>
      <c r="C39" s="3" t="s">
        <v>17</v>
      </c>
      <c r="D39" s="4" t="s">
        <v>18</v>
      </c>
      <c r="E39" s="20">
        <v>1</v>
      </c>
      <c r="F39" s="7"/>
      <c r="G39" s="5">
        <v>36</v>
      </c>
      <c r="I39" s="5">
        <f>E39*G39</f>
        <v>36</v>
      </c>
      <c r="K39" s="34">
        <f>I39</f>
        <v>36</v>
      </c>
    </row>
    <row r="40" spans="1:11" s="13" customFormat="1" ht="15.75" x14ac:dyDescent="0.25">
      <c r="A40" s="52"/>
      <c r="B40" s="53"/>
      <c r="C40" s="3" t="s">
        <v>17</v>
      </c>
      <c r="D40" s="4" t="s">
        <v>11</v>
      </c>
      <c r="E40" s="18">
        <v>12</v>
      </c>
      <c r="F40" s="7">
        <v>20</v>
      </c>
      <c r="G40" s="20"/>
      <c r="H40" s="5">
        <v>24</v>
      </c>
      <c r="I40" s="5"/>
      <c r="J40" s="5">
        <f>F40*H40</f>
        <v>480</v>
      </c>
      <c r="K40" s="34">
        <f>J40</f>
        <v>480</v>
      </c>
    </row>
    <row r="41" spans="1:11" s="13" customFormat="1" ht="15.75" x14ac:dyDescent="0.25">
      <c r="A41" s="52"/>
      <c r="B41" s="53"/>
      <c r="C41" s="3" t="s">
        <v>17</v>
      </c>
      <c r="D41" s="4" t="s">
        <v>12</v>
      </c>
      <c r="E41" s="18">
        <v>5</v>
      </c>
      <c r="F41" s="7">
        <v>9</v>
      </c>
      <c r="G41" s="20"/>
      <c r="H41" s="5">
        <v>24</v>
      </c>
      <c r="I41" s="5"/>
      <c r="J41" s="5">
        <f>F41*H41</f>
        <v>216</v>
      </c>
      <c r="K41" s="34">
        <f>J41</f>
        <v>216</v>
      </c>
    </row>
    <row r="42" spans="1:11" s="13" customFormat="1" ht="15.75" x14ac:dyDescent="0.25">
      <c r="A42" s="52"/>
      <c r="B42" s="53"/>
      <c r="C42" s="3" t="s">
        <v>17</v>
      </c>
      <c r="D42" s="4" t="s">
        <v>13</v>
      </c>
      <c r="E42" s="18">
        <v>1</v>
      </c>
      <c r="F42" s="7"/>
      <c r="G42" s="5">
        <v>36</v>
      </c>
      <c r="H42" s="5"/>
      <c r="I42" s="5">
        <f>E42*G42</f>
        <v>36</v>
      </c>
      <c r="J42" s="5"/>
      <c r="K42" s="34">
        <f>I42</f>
        <v>36</v>
      </c>
    </row>
    <row r="43" spans="1:11" s="13" customFormat="1" ht="15.75" x14ac:dyDescent="0.25">
      <c r="A43" s="52"/>
      <c r="B43" s="53"/>
      <c r="C43" s="14" t="s">
        <v>20</v>
      </c>
      <c r="D43" s="4" t="s">
        <v>18</v>
      </c>
      <c r="E43" s="21">
        <v>1</v>
      </c>
      <c r="F43" s="7"/>
      <c r="G43" s="5">
        <v>36</v>
      </c>
      <c r="I43" s="5">
        <f>E43*G43</f>
        <v>36</v>
      </c>
      <c r="K43" s="34">
        <f>I43</f>
        <v>36</v>
      </c>
    </row>
    <row r="44" spans="1:11" s="13" customFormat="1" ht="15.75" x14ac:dyDescent="0.25">
      <c r="A44" s="52"/>
      <c r="B44" s="53"/>
      <c r="C44" s="14" t="s">
        <v>20</v>
      </c>
      <c r="D44" s="4" t="s">
        <v>16</v>
      </c>
      <c r="E44" s="21">
        <v>2</v>
      </c>
      <c r="F44" s="7">
        <v>3</v>
      </c>
      <c r="G44" s="5"/>
      <c r="H44" s="5">
        <v>24</v>
      </c>
      <c r="I44" s="5"/>
      <c r="J44" s="5">
        <f>F44*H44</f>
        <v>72</v>
      </c>
      <c r="K44" s="34">
        <f>J44</f>
        <v>72</v>
      </c>
    </row>
    <row r="45" spans="1:11" s="13" customFormat="1" ht="15.75" x14ac:dyDescent="0.25">
      <c r="A45" s="52"/>
      <c r="B45" s="53"/>
      <c r="C45" s="14" t="s">
        <v>20</v>
      </c>
      <c r="D45" s="4" t="s">
        <v>11</v>
      </c>
      <c r="E45" s="21">
        <v>48</v>
      </c>
      <c r="F45" s="7">
        <v>80</v>
      </c>
      <c r="G45" s="20"/>
      <c r="H45" s="5">
        <v>24</v>
      </c>
      <c r="I45" s="5"/>
      <c r="J45" s="5">
        <f>F45*H45</f>
        <v>1920</v>
      </c>
      <c r="K45" s="34">
        <f>J45</f>
        <v>1920</v>
      </c>
    </row>
    <row r="46" spans="1:11" s="13" customFormat="1" ht="15.75" x14ac:dyDescent="0.25">
      <c r="A46" s="52"/>
      <c r="B46" s="53"/>
      <c r="C46" s="14" t="s">
        <v>20</v>
      </c>
      <c r="D46" s="4" t="s">
        <v>12</v>
      </c>
      <c r="E46" s="21">
        <v>20</v>
      </c>
      <c r="F46" s="7">
        <v>36</v>
      </c>
      <c r="G46" s="20"/>
      <c r="H46" s="5">
        <v>24</v>
      </c>
      <c r="I46" s="5"/>
      <c r="J46" s="5">
        <f>F46*H46</f>
        <v>864</v>
      </c>
      <c r="K46" s="34">
        <f>J46</f>
        <v>864</v>
      </c>
    </row>
    <row r="47" spans="1:11" s="13" customFormat="1" ht="15.75" x14ac:dyDescent="0.25">
      <c r="A47" s="52"/>
      <c r="B47" s="53"/>
      <c r="C47" s="16" t="s">
        <v>21</v>
      </c>
      <c r="D47" s="4" t="s">
        <v>18</v>
      </c>
      <c r="E47" s="20">
        <v>9</v>
      </c>
      <c r="F47" s="19"/>
      <c r="G47" s="5">
        <v>36</v>
      </c>
      <c r="H47" s="20"/>
      <c r="I47" s="5">
        <f>E47*G47</f>
        <v>324</v>
      </c>
      <c r="K47" s="34">
        <f>I47</f>
        <v>324</v>
      </c>
    </row>
    <row r="48" spans="1:11" s="13" customFormat="1" ht="15.75" x14ac:dyDescent="0.25">
      <c r="A48" s="52"/>
      <c r="B48" s="53"/>
      <c r="C48" s="16" t="s">
        <v>21</v>
      </c>
      <c r="D48" s="4" t="s">
        <v>16</v>
      </c>
      <c r="E48" s="20">
        <v>17</v>
      </c>
      <c r="F48" s="7">
        <v>28</v>
      </c>
      <c r="G48" s="5"/>
      <c r="H48" s="5">
        <v>24</v>
      </c>
      <c r="I48" s="5"/>
      <c r="J48" s="5">
        <f>F48*H48</f>
        <v>672</v>
      </c>
      <c r="K48" s="34">
        <f>J48</f>
        <v>672</v>
      </c>
    </row>
    <row r="49" spans="1:11" s="13" customFormat="1" ht="15.75" x14ac:dyDescent="0.25">
      <c r="A49" s="52"/>
      <c r="B49" s="53"/>
      <c r="C49" s="16" t="s">
        <v>21</v>
      </c>
      <c r="D49" s="4" t="s">
        <v>10</v>
      </c>
      <c r="E49" s="20">
        <v>2</v>
      </c>
      <c r="F49" s="7">
        <v>3</v>
      </c>
      <c r="G49" s="20"/>
      <c r="H49" s="5">
        <v>24</v>
      </c>
      <c r="I49" s="5"/>
      <c r="J49" s="5">
        <f>F49*H49</f>
        <v>72</v>
      </c>
      <c r="K49" s="34">
        <f>J49</f>
        <v>72</v>
      </c>
    </row>
    <row r="50" spans="1:11" s="13" customFormat="1" ht="15.75" x14ac:dyDescent="0.25">
      <c r="A50" s="52"/>
      <c r="B50" s="53"/>
      <c r="C50" s="16" t="s">
        <v>21</v>
      </c>
      <c r="D50" s="4" t="s">
        <v>11</v>
      </c>
      <c r="E50" s="20">
        <v>69</v>
      </c>
      <c r="F50" s="7">
        <v>115</v>
      </c>
      <c r="G50" s="20"/>
      <c r="H50" s="5">
        <v>24</v>
      </c>
      <c r="I50" s="5"/>
      <c r="J50" s="5">
        <f>F50*H50</f>
        <v>2760</v>
      </c>
      <c r="K50" s="34">
        <f>J50</f>
        <v>2760</v>
      </c>
    </row>
    <row r="51" spans="1:11" s="13" customFormat="1" ht="15.75" x14ac:dyDescent="0.25">
      <c r="A51" s="52"/>
      <c r="B51" s="53"/>
      <c r="C51" s="16" t="s">
        <v>21</v>
      </c>
      <c r="D51" s="4" t="s">
        <v>12</v>
      </c>
      <c r="E51" s="20">
        <v>29</v>
      </c>
      <c r="F51" s="7">
        <v>53</v>
      </c>
      <c r="G51" s="20"/>
      <c r="H51" s="5">
        <v>24</v>
      </c>
      <c r="I51" s="5"/>
      <c r="J51" s="5">
        <f>F51*H51</f>
        <v>1272</v>
      </c>
      <c r="K51" s="34">
        <f>J51</f>
        <v>1272</v>
      </c>
    </row>
    <row r="52" spans="1:11" s="13" customFormat="1" ht="15.75" x14ac:dyDescent="0.25">
      <c r="A52" s="52"/>
      <c r="B52" s="53"/>
      <c r="C52" s="16" t="s">
        <v>21</v>
      </c>
      <c r="D52" s="4" t="s">
        <v>13</v>
      </c>
      <c r="E52" s="21">
        <v>3</v>
      </c>
      <c r="F52" s="7"/>
      <c r="G52" s="5">
        <v>36</v>
      </c>
      <c r="H52" s="5"/>
      <c r="I52" s="5">
        <f>E52*G52</f>
        <v>108</v>
      </c>
      <c r="J52" s="5"/>
      <c r="K52" s="34">
        <f>I52</f>
        <v>108</v>
      </c>
    </row>
    <row r="53" spans="1:11" s="13" customFormat="1" ht="15.75" x14ac:dyDescent="0.25">
      <c r="A53" s="52"/>
      <c r="B53" s="53"/>
      <c r="C53" s="16" t="s">
        <v>24</v>
      </c>
      <c r="D53" s="4" t="s">
        <v>11</v>
      </c>
      <c r="E53" s="7">
        <v>7</v>
      </c>
      <c r="F53" s="7">
        <v>12</v>
      </c>
      <c r="G53" s="5"/>
      <c r="H53" s="5">
        <v>24</v>
      </c>
      <c r="I53" s="5"/>
      <c r="J53" s="5">
        <f>F53*H53</f>
        <v>288</v>
      </c>
      <c r="K53" s="34">
        <f>J53</f>
        <v>288</v>
      </c>
    </row>
    <row r="54" spans="1:11" s="13" customFormat="1" ht="15.75" x14ac:dyDescent="0.25">
      <c r="A54" s="52"/>
      <c r="B54" s="53"/>
      <c r="C54" s="16" t="s">
        <v>24</v>
      </c>
      <c r="D54" s="4" t="s">
        <v>12</v>
      </c>
      <c r="E54" s="7">
        <v>4</v>
      </c>
      <c r="F54" s="7">
        <v>7</v>
      </c>
      <c r="G54" s="5"/>
      <c r="H54" s="5">
        <v>24</v>
      </c>
      <c r="I54" s="5"/>
      <c r="J54" s="5">
        <f>F54*H54</f>
        <v>168</v>
      </c>
      <c r="K54" s="34">
        <f>J54</f>
        <v>168</v>
      </c>
    </row>
    <row r="55" spans="1:11" s="13" customFormat="1" ht="15.75" x14ac:dyDescent="0.25">
      <c r="A55" s="52"/>
      <c r="B55" s="54"/>
      <c r="C55" s="8"/>
      <c r="D55" s="9" t="s">
        <v>14</v>
      </c>
      <c r="E55" s="10">
        <f>SUM(E29:E54)</f>
        <v>300</v>
      </c>
      <c r="F55" s="10">
        <v>479</v>
      </c>
      <c r="G55" s="11"/>
      <c r="H55" s="11"/>
      <c r="I55" s="12"/>
      <c r="J55" s="12"/>
      <c r="K55" s="35">
        <f>SUM(K29:K54)</f>
        <v>12180</v>
      </c>
    </row>
    <row r="56" spans="1:11" s="13" customFormat="1" ht="15.75" x14ac:dyDescent="0.25">
      <c r="A56" s="52"/>
      <c r="B56" s="53" t="s">
        <v>29</v>
      </c>
      <c r="C56" s="3" t="s">
        <v>15</v>
      </c>
      <c r="D56" s="4" t="s">
        <v>12</v>
      </c>
      <c r="E56" s="6">
        <v>8</v>
      </c>
      <c r="F56" s="7">
        <v>15</v>
      </c>
      <c r="G56" s="5"/>
      <c r="H56" s="5">
        <v>24</v>
      </c>
      <c r="I56" s="5"/>
      <c r="J56" s="5">
        <f>F56*H56</f>
        <v>360</v>
      </c>
      <c r="K56" s="34">
        <f>J56</f>
        <v>360</v>
      </c>
    </row>
    <row r="57" spans="1:11" s="13" customFormat="1" ht="15.75" x14ac:dyDescent="0.25">
      <c r="A57" s="52"/>
      <c r="B57" s="53"/>
      <c r="C57" s="3" t="s">
        <v>17</v>
      </c>
      <c r="D57" s="4" t="s">
        <v>12</v>
      </c>
      <c r="E57" s="20">
        <v>6</v>
      </c>
      <c r="F57" s="7">
        <v>11</v>
      </c>
      <c r="G57" s="20"/>
      <c r="H57" s="5">
        <v>24</v>
      </c>
      <c r="I57" s="5"/>
      <c r="J57" s="5">
        <f>F57*H57</f>
        <v>264</v>
      </c>
      <c r="K57" s="34">
        <f>J57</f>
        <v>264</v>
      </c>
    </row>
    <row r="58" spans="1:11" s="13" customFormat="1" ht="15.75" x14ac:dyDescent="0.25">
      <c r="A58" s="52"/>
      <c r="B58" s="53"/>
      <c r="C58" s="14" t="s">
        <v>30</v>
      </c>
      <c r="D58" s="4" t="s">
        <v>16</v>
      </c>
      <c r="E58" s="21">
        <v>2</v>
      </c>
      <c r="F58" s="7">
        <v>3</v>
      </c>
      <c r="G58" s="20"/>
      <c r="H58" s="5">
        <v>24</v>
      </c>
      <c r="I58" s="5"/>
      <c r="J58" s="5">
        <f>F58*H58</f>
        <v>72</v>
      </c>
      <c r="K58" s="34">
        <f>J58</f>
        <v>72</v>
      </c>
    </row>
    <row r="59" spans="1:11" s="13" customFormat="1" ht="15.75" x14ac:dyDescent="0.25">
      <c r="A59" s="52"/>
      <c r="B59" s="53"/>
      <c r="C59" s="14" t="s">
        <v>30</v>
      </c>
      <c r="D59" s="4" t="s">
        <v>11</v>
      </c>
      <c r="E59" s="21">
        <v>60</v>
      </c>
      <c r="F59" s="7">
        <v>92</v>
      </c>
      <c r="G59" s="20"/>
      <c r="H59" s="5">
        <v>24</v>
      </c>
      <c r="I59" s="5"/>
      <c r="J59" s="5">
        <f>F59*H59</f>
        <v>2208</v>
      </c>
      <c r="K59" s="34">
        <f>J59</f>
        <v>2208</v>
      </c>
    </row>
    <row r="60" spans="1:11" s="13" customFormat="1" ht="15.75" x14ac:dyDescent="0.25">
      <c r="A60" s="52"/>
      <c r="B60" s="53"/>
      <c r="C60" s="14" t="s">
        <v>30</v>
      </c>
      <c r="D60" s="4" t="s">
        <v>12</v>
      </c>
      <c r="E60" s="21">
        <v>25</v>
      </c>
      <c r="F60" s="7">
        <v>42</v>
      </c>
      <c r="G60" s="20"/>
      <c r="H60" s="5">
        <v>24</v>
      </c>
      <c r="I60" s="5"/>
      <c r="J60" s="5">
        <f>F60*H60</f>
        <v>1008</v>
      </c>
      <c r="K60" s="34">
        <f>J60</f>
        <v>1008</v>
      </c>
    </row>
    <row r="61" spans="1:11" s="13" customFormat="1" ht="15.75" x14ac:dyDescent="0.25">
      <c r="A61" s="52"/>
      <c r="B61" s="53"/>
      <c r="C61" s="14" t="s">
        <v>30</v>
      </c>
      <c r="D61" s="4" t="s">
        <v>13</v>
      </c>
      <c r="E61" s="20">
        <v>3</v>
      </c>
      <c r="F61" s="19"/>
      <c r="G61" s="5">
        <v>36</v>
      </c>
      <c r="H61" s="20"/>
      <c r="I61" s="5">
        <f>E61*G61</f>
        <v>108</v>
      </c>
      <c r="K61" s="34">
        <f>I61</f>
        <v>108</v>
      </c>
    </row>
    <row r="62" spans="1:11" s="13" customFormat="1" ht="15.75" x14ac:dyDescent="0.25">
      <c r="A62" s="52"/>
      <c r="B62" s="54"/>
      <c r="C62" s="8"/>
      <c r="D62" s="9" t="s">
        <v>14</v>
      </c>
      <c r="E62" s="10">
        <f>SUM(E56:E61)</f>
        <v>104</v>
      </c>
      <c r="F62" s="10">
        <v>163</v>
      </c>
      <c r="G62" s="11"/>
      <c r="H62" s="11"/>
      <c r="I62" s="12"/>
      <c r="J62" s="12"/>
      <c r="K62" s="35">
        <f>SUM(K56:K61)</f>
        <v>4020</v>
      </c>
    </row>
    <row r="63" spans="1:11" s="13" customFormat="1" ht="15.75" x14ac:dyDescent="0.25">
      <c r="A63" s="52"/>
      <c r="B63" s="53" t="s">
        <v>35</v>
      </c>
      <c r="C63" s="3" t="s">
        <v>15</v>
      </c>
      <c r="D63" s="4" t="s">
        <v>11</v>
      </c>
      <c r="E63" s="6">
        <v>2</v>
      </c>
      <c r="F63" s="7">
        <v>3</v>
      </c>
      <c r="G63" s="5"/>
      <c r="H63" s="5">
        <v>24</v>
      </c>
      <c r="I63" s="5"/>
      <c r="J63" s="5">
        <f>F63*H63</f>
        <v>72</v>
      </c>
      <c r="K63" s="34">
        <f>J63</f>
        <v>72</v>
      </c>
    </row>
    <row r="64" spans="1:11" s="13" customFormat="1" ht="15.75" x14ac:dyDescent="0.25">
      <c r="A64" s="52"/>
      <c r="B64" s="53"/>
      <c r="C64" s="3" t="s">
        <v>15</v>
      </c>
      <c r="D64" s="4" t="s">
        <v>12</v>
      </c>
      <c r="E64" s="6">
        <v>2</v>
      </c>
      <c r="F64" s="7">
        <v>4</v>
      </c>
      <c r="G64" s="5"/>
      <c r="H64" s="5">
        <v>24</v>
      </c>
      <c r="I64" s="5"/>
      <c r="J64" s="5">
        <f>F64*H64</f>
        <v>96</v>
      </c>
      <c r="K64" s="34">
        <f>J64</f>
        <v>96</v>
      </c>
    </row>
    <row r="65" spans="1:11" s="13" customFormat="1" ht="15.75" x14ac:dyDescent="0.25">
      <c r="A65" s="52"/>
      <c r="B65" s="53"/>
      <c r="C65" s="3" t="s">
        <v>17</v>
      </c>
      <c r="D65" s="4" t="s">
        <v>11</v>
      </c>
      <c r="E65" s="6">
        <v>7</v>
      </c>
      <c r="F65" s="7">
        <v>12</v>
      </c>
      <c r="G65" s="5"/>
      <c r="H65" s="5">
        <v>24</v>
      </c>
      <c r="I65" s="5"/>
      <c r="J65" s="5">
        <f>F65*H65</f>
        <v>288</v>
      </c>
      <c r="K65" s="34">
        <f>J65</f>
        <v>288</v>
      </c>
    </row>
    <row r="66" spans="1:11" s="13" customFormat="1" ht="15.75" x14ac:dyDescent="0.25">
      <c r="A66" s="52"/>
      <c r="B66" s="53"/>
      <c r="C66" s="3" t="s">
        <v>17</v>
      </c>
      <c r="D66" s="4" t="s">
        <v>12</v>
      </c>
      <c r="E66" s="20">
        <v>5</v>
      </c>
      <c r="F66" s="7">
        <v>9</v>
      </c>
      <c r="G66" s="20"/>
      <c r="H66" s="5">
        <v>24</v>
      </c>
      <c r="I66" s="5"/>
      <c r="J66" s="5">
        <f>F66*H66</f>
        <v>216</v>
      </c>
      <c r="K66" s="34">
        <f>J66</f>
        <v>216</v>
      </c>
    </row>
    <row r="67" spans="1:11" s="13" customFormat="1" ht="15.75" x14ac:dyDescent="0.25">
      <c r="A67" s="52"/>
      <c r="B67" s="53"/>
      <c r="C67" s="14" t="s">
        <v>30</v>
      </c>
      <c r="D67" s="4" t="s">
        <v>18</v>
      </c>
      <c r="E67" s="21">
        <v>2</v>
      </c>
      <c r="F67" s="7"/>
      <c r="G67" s="5">
        <v>36</v>
      </c>
      <c r="I67" s="5">
        <f>E67*G67</f>
        <v>72</v>
      </c>
      <c r="K67" s="34">
        <f>I67</f>
        <v>72</v>
      </c>
    </row>
    <row r="68" spans="1:11" s="13" customFormat="1" ht="15.75" x14ac:dyDescent="0.25">
      <c r="A68" s="52"/>
      <c r="B68" s="53"/>
      <c r="C68" s="14" t="s">
        <v>30</v>
      </c>
      <c r="D68" s="4" t="s">
        <v>16</v>
      </c>
      <c r="E68" s="21">
        <v>11</v>
      </c>
      <c r="F68" s="7">
        <v>17</v>
      </c>
      <c r="G68" s="20"/>
      <c r="H68" s="5">
        <v>24</v>
      </c>
      <c r="I68" s="5"/>
      <c r="J68" s="5">
        <f>F68*H68</f>
        <v>408</v>
      </c>
      <c r="K68" s="34">
        <f>J68</f>
        <v>408</v>
      </c>
    </row>
    <row r="69" spans="1:11" s="13" customFormat="1" ht="15.75" x14ac:dyDescent="0.25">
      <c r="A69" s="52"/>
      <c r="B69" s="53"/>
      <c r="C69" s="14" t="s">
        <v>30</v>
      </c>
      <c r="D69" s="4" t="s">
        <v>10</v>
      </c>
      <c r="E69" s="21">
        <v>1</v>
      </c>
      <c r="F69" s="7">
        <v>2</v>
      </c>
      <c r="G69" s="20"/>
      <c r="H69" s="5">
        <v>24</v>
      </c>
      <c r="I69" s="5"/>
      <c r="J69" s="5">
        <f>F69*H69</f>
        <v>48</v>
      </c>
      <c r="K69" s="34">
        <f>J69</f>
        <v>48</v>
      </c>
    </row>
    <row r="70" spans="1:11" s="13" customFormat="1" ht="15.75" x14ac:dyDescent="0.25">
      <c r="A70" s="52"/>
      <c r="B70" s="53"/>
      <c r="C70" s="14" t="s">
        <v>30</v>
      </c>
      <c r="D70" s="4" t="s">
        <v>11</v>
      </c>
      <c r="E70" s="21">
        <v>63</v>
      </c>
      <c r="F70" s="7">
        <v>97</v>
      </c>
      <c r="G70" s="20"/>
      <c r="H70" s="5">
        <v>24</v>
      </c>
      <c r="I70" s="5"/>
      <c r="J70" s="5">
        <f>F70*H70</f>
        <v>2328</v>
      </c>
      <c r="K70" s="34">
        <f>J70</f>
        <v>2328</v>
      </c>
    </row>
    <row r="71" spans="1:11" s="13" customFormat="1" ht="15.75" x14ac:dyDescent="0.25">
      <c r="A71" s="52"/>
      <c r="B71" s="53"/>
      <c r="C71" s="14" t="s">
        <v>30</v>
      </c>
      <c r="D71" s="4" t="s">
        <v>12</v>
      </c>
      <c r="E71" s="21">
        <v>23</v>
      </c>
      <c r="F71" s="7">
        <v>38</v>
      </c>
      <c r="G71" s="20"/>
      <c r="H71" s="5">
        <v>24</v>
      </c>
      <c r="I71" s="5"/>
      <c r="J71" s="5">
        <f>F71*H71</f>
        <v>912</v>
      </c>
      <c r="K71" s="34">
        <f>J71</f>
        <v>912</v>
      </c>
    </row>
    <row r="72" spans="1:11" s="13" customFormat="1" ht="15.75" x14ac:dyDescent="0.25">
      <c r="A72" s="52"/>
      <c r="B72" s="53"/>
      <c r="C72" s="14" t="s">
        <v>30</v>
      </c>
      <c r="D72" s="4" t="s">
        <v>13</v>
      </c>
      <c r="E72" s="20">
        <v>5</v>
      </c>
      <c r="F72" s="19"/>
      <c r="G72" s="5">
        <v>36</v>
      </c>
      <c r="H72" s="20"/>
      <c r="I72" s="5">
        <f>E72*G72</f>
        <v>180</v>
      </c>
      <c r="K72" s="34">
        <f>I72</f>
        <v>180</v>
      </c>
    </row>
    <row r="73" spans="1:11" s="13" customFormat="1" ht="15.75" x14ac:dyDescent="0.25">
      <c r="A73" s="52"/>
      <c r="B73" s="54"/>
      <c r="C73" s="8"/>
      <c r="D73" s="9" t="s">
        <v>14</v>
      </c>
      <c r="E73" s="10">
        <f>SUM(E63:E72)</f>
        <v>121</v>
      </c>
      <c r="F73" s="10">
        <v>182</v>
      </c>
      <c r="G73" s="11"/>
      <c r="H73" s="11"/>
      <c r="I73" s="12"/>
      <c r="J73" s="12"/>
      <c r="K73" s="35">
        <f>SUM(K63:K72)</f>
        <v>4620</v>
      </c>
    </row>
    <row r="74" spans="1:11" s="13" customFormat="1" ht="15.75" x14ac:dyDescent="0.25">
      <c r="A74" s="52"/>
      <c r="B74" s="53" t="s">
        <v>31</v>
      </c>
      <c r="C74" s="3" t="s">
        <v>15</v>
      </c>
      <c r="D74" s="4" t="s">
        <v>16</v>
      </c>
      <c r="E74" s="6">
        <v>3</v>
      </c>
      <c r="F74" s="7">
        <v>5</v>
      </c>
      <c r="G74" s="5"/>
      <c r="H74" s="5">
        <v>24</v>
      </c>
      <c r="I74" s="5"/>
      <c r="J74" s="5">
        <f>F74*H74</f>
        <v>120</v>
      </c>
      <c r="K74" s="34">
        <f>J74</f>
        <v>120</v>
      </c>
    </row>
    <row r="75" spans="1:11" s="13" customFormat="1" ht="15.75" x14ac:dyDescent="0.25">
      <c r="A75" s="52"/>
      <c r="B75" s="53"/>
      <c r="C75" s="3" t="s">
        <v>15</v>
      </c>
      <c r="D75" s="4" t="s">
        <v>11</v>
      </c>
      <c r="E75" s="6">
        <v>43</v>
      </c>
      <c r="F75" s="7">
        <v>72</v>
      </c>
      <c r="G75" s="5"/>
      <c r="H75" s="5">
        <v>24</v>
      </c>
      <c r="I75" s="5"/>
      <c r="J75" s="5">
        <f>F75*H75</f>
        <v>1728</v>
      </c>
      <c r="K75" s="34">
        <f>J75</f>
        <v>1728</v>
      </c>
    </row>
    <row r="76" spans="1:11" s="13" customFormat="1" ht="15.75" x14ac:dyDescent="0.25">
      <c r="A76" s="52"/>
      <c r="B76" s="53"/>
      <c r="C76" s="3" t="s">
        <v>15</v>
      </c>
      <c r="D76" s="4" t="s">
        <v>12</v>
      </c>
      <c r="E76" s="6">
        <v>19</v>
      </c>
      <c r="F76" s="7">
        <v>35</v>
      </c>
      <c r="G76" s="5"/>
      <c r="H76" s="5">
        <v>24</v>
      </c>
      <c r="I76" s="5"/>
      <c r="J76" s="5">
        <f>F76*H76</f>
        <v>840</v>
      </c>
      <c r="K76" s="34">
        <f>J76</f>
        <v>840</v>
      </c>
    </row>
    <row r="77" spans="1:11" s="13" customFormat="1" ht="15.75" x14ac:dyDescent="0.25">
      <c r="A77" s="52"/>
      <c r="B77" s="53"/>
      <c r="C77" s="3" t="s">
        <v>15</v>
      </c>
      <c r="D77" s="4" t="s">
        <v>13</v>
      </c>
      <c r="E77" s="6">
        <v>2</v>
      </c>
      <c r="F77" s="7"/>
      <c r="G77" s="5">
        <v>36</v>
      </c>
      <c r="H77" s="5"/>
      <c r="I77" s="5">
        <f>E77*G77</f>
        <v>72</v>
      </c>
      <c r="J77" s="5"/>
      <c r="K77" s="34">
        <f>I77</f>
        <v>72</v>
      </c>
    </row>
    <row r="78" spans="1:11" s="13" customFormat="1" ht="15.75" x14ac:dyDescent="0.25">
      <c r="A78" s="52"/>
      <c r="B78" s="53"/>
      <c r="C78" s="3" t="s">
        <v>17</v>
      </c>
      <c r="D78" s="4" t="s">
        <v>16</v>
      </c>
      <c r="E78" s="6">
        <v>2</v>
      </c>
      <c r="F78" s="7">
        <v>3</v>
      </c>
      <c r="G78" s="20"/>
      <c r="H78" s="5">
        <v>24</v>
      </c>
      <c r="I78" s="5"/>
      <c r="J78" s="5">
        <f>F78*H78</f>
        <v>72</v>
      </c>
      <c r="K78" s="34">
        <f>J78</f>
        <v>72</v>
      </c>
    </row>
    <row r="79" spans="1:11" s="13" customFormat="1" ht="15.75" x14ac:dyDescent="0.25">
      <c r="A79" s="52"/>
      <c r="B79" s="53"/>
      <c r="C79" s="3" t="s">
        <v>17</v>
      </c>
      <c r="D79" s="4" t="s">
        <v>11</v>
      </c>
      <c r="E79" s="6">
        <v>32</v>
      </c>
      <c r="F79" s="7">
        <v>53</v>
      </c>
      <c r="G79" s="20"/>
      <c r="H79" s="5">
        <v>24</v>
      </c>
      <c r="I79" s="5"/>
      <c r="J79" s="5">
        <f>F79*H79</f>
        <v>1272</v>
      </c>
      <c r="K79" s="34">
        <f>J79</f>
        <v>1272</v>
      </c>
    </row>
    <row r="80" spans="1:11" s="13" customFormat="1" ht="15.75" x14ac:dyDescent="0.25">
      <c r="A80" s="52"/>
      <c r="B80" s="53"/>
      <c r="C80" s="3" t="s">
        <v>17</v>
      </c>
      <c r="D80" s="4" t="s">
        <v>12</v>
      </c>
      <c r="E80" s="6">
        <v>14</v>
      </c>
      <c r="F80" s="7">
        <v>25</v>
      </c>
      <c r="G80" s="20"/>
      <c r="H80" s="5">
        <v>24</v>
      </c>
      <c r="I80" s="5"/>
      <c r="J80" s="5">
        <f>F80*H80</f>
        <v>600</v>
      </c>
      <c r="K80" s="34">
        <f>J80</f>
        <v>600</v>
      </c>
    </row>
    <row r="81" spans="1:11" s="13" customFormat="1" ht="15.75" x14ac:dyDescent="0.25">
      <c r="A81" s="52"/>
      <c r="B81" s="53"/>
      <c r="C81" s="3" t="s">
        <v>17</v>
      </c>
      <c r="D81" s="4" t="s">
        <v>13</v>
      </c>
      <c r="E81" s="6">
        <v>2</v>
      </c>
      <c r="F81" s="7"/>
      <c r="G81" s="5">
        <v>36</v>
      </c>
      <c r="H81" s="5"/>
      <c r="I81" s="5">
        <f>E81*G81</f>
        <v>72</v>
      </c>
      <c r="J81" s="5"/>
      <c r="K81" s="34">
        <f>I81</f>
        <v>72</v>
      </c>
    </row>
    <row r="82" spans="1:11" s="13" customFormat="1" ht="15.75" x14ac:dyDescent="0.25">
      <c r="A82" s="52"/>
      <c r="B82" s="54"/>
      <c r="C82" s="8"/>
      <c r="D82" s="9" t="s">
        <v>14</v>
      </c>
      <c r="E82" s="10">
        <f>SUM(E74:E81)</f>
        <v>117</v>
      </c>
      <c r="F82" s="10">
        <v>193</v>
      </c>
      <c r="G82" s="11"/>
      <c r="H82" s="11"/>
      <c r="I82" s="12"/>
      <c r="J82" s="12"/>
      <c r="K82" s="35">
        <f>SUM(K74:K81)</f>
        <v>4776</v>
      </c>
    </row>
    <row r="83" spans="1:11" s="13" customFormat="1" ht="15.75" x14ac:dyDescent="0.25">
      <c r="A83" s="52"/>
      <c r="B83" s="55" t="s">
        <v>34</v>
      </c>
      <c r="C83" s="3" t="s">
        <v>33</v>
      </c>
      <c r="D83" s="4" t="s">
        <v>19</v>
      </c>
      <c r="E83" s="21">
        <v>20</v>
      </c>
      <c r="F83" s="7"/>
      <c r="G83" s="5">
        <v>36</v>
      </c>
      <c r="I83" s="5">
        <f>E83*G83</f>
        <v>720</v>
      </c>
      <c r="K83" s="34">
        <f>I83</f>
        <v>720</v>
      </c>
    </row>
    <row r="84" spans="1:11" s="13" customFormat="1" ht="15.75" x14ac:dyDescent="0.25">
      <c r="A84" s="52"/>
      <c r="B84" s="53"/>
      <c r="C84" s="3" t="s">
        <v>33</v>
      </c>
      <c r="D84" s="4" t="s">
        <v>18</v>
      </c>
      <c r="E84" s="21">
        <v>14</v>
      </c>
      <c r="F84" s="7"/>
      <c r="G84" s="5">
        <v>36</v>
      </c>
      <c r="I84" s="5">
        <f>E84*G84</f>
        <v>504</v>
      </c>
      <c r="K84" s="34">
        <f>I84</f>
        <v>504</v>
      </c>
    </row>
    <row r="85" spans="1:11" s="13" customFormat="1" ht="15.75" x14ac:dyDescent="0.25">
      <c r="A85" s="52"/>
      <c r="B85" s="53"/>
      <c r="C85" s="3" t="s">
        <v>33</v>
      </c>
      <c r="D85" s="4" t="s">
        <v>16</v>
      </c>
      <c r="E85" s="21">
        <v>12</v>
      </c>
      <c r="F85" s="7">
        <v>18</v>
      </c>
      <c r="G85" s="20"/>
      <c r="H85" s="5">
        <v>24</v>
      </c>
      <c r="I85" s="5"/>
      <c r="J85" s="5">
        <f>F85*H85</f>
        <v>432</v>
      </c>
      <c r="K85" s="34">
        <f>J85</f>
        <v>432</v>
      </c>
    </row>
    <row r="86" spans="1:11" s="13" customFormat="1" ht="15.75" x14ac:dyDescent="0.25">
      <c r="A86" s="52"/>
      <c r="B86" s="53"/>
      <c r="C86" s="3" t="s">
        <v>33</v>
      </c>
      <c r="D86" s="4" t="s">
        <v>10</v>
      </c>
      <c r="E86" s="21">
        <v>1</v>
      </c>
      <c r="F86" s="7">
        <v>2</v>
      </c>
      <c r="G86" s="20"/>
      <c r="H86" s="5">
        <v>24</v>
      </c>
      <c r="I86" s="5"/>
      <c r="J86" s="5">
        <f>F86*H86</f>
        <v>48</v>
      </c>
      <c r="K86" s="34">
        <f>J86</f>
        <v>48</v>
      </c>
    </row>
    <row r="87" spans="1:11" s="13" customFormat="1" ht="15.75" x14ac:dyDescent="0.25">
      <c r="A87" s="52"/>
      <c r="B87" s="53"/>
      <c r="C87" s="3" t="s">
        <v>33</v>
      </c>
      <c r="D87" s="4" t="s">
        <v>11</v>
      </c>
      <c r="E87" s="21">
        <v>70</v>
      </c>
      <c r="F87" s="7">
        <v>108</v>
      </c>
      <c r="G87" s="20"/>
      <c r="H87" s="5">
        <v>24</v>
      </c>
      <c r="I87" s="5"/>
      <c r="J87" s="5">
        <f>F87*H87</f>
        <v>2592</v>
      </c>
      <c r="K87" s="34">
        <f>J87</f>
        <v>2592</v>
      </c>
    </row>
    <row r="88" spans="1:11" s="13" customFormat="1" ht="15.75" x14ac:dyDescent="0.25">
      <c r="A88" s="52"/>
      <c r="B88" s="53"/>
      <c r="C88" s="3" t="s">
        <v>33</v>
      </c>
      <c r="D88" s="4" t="s">
        <v>12</v>
      </c>
      <c r="E88" s="6">
        <v>6</v>
      </c>
      <c r="F88" s="7">
        <v>10</v>
      </c>
      <c r="G88" s="5"/>
      <c r="H88" s="5">
        <v>24</v>
      </c>
      <c r="I88" s="5"/>
      <c r="J88" s="5">
        <f>F88*H88</f>
        <v>240</v>
      </c>
      <c r="K88" s="34">
        <f>J88</f>
        <v>240</v>
      </c>
    </row>
    <row r="89" spans="1:11" s="13" customFormat="1" ht="15.75" x14ac:dyDescent="0.25">
      <c r="A89" s="52"/>
      <c r="B89" s="53"/>
      <c r="C89" s="23" t="s">
        <v>33</v>
      </c>
      <c r="D89" s="24" t="s">
        <v>13</v>
      </c>
      <c r="E89" s="27">
        <v>2</v>
      </c>
      <c r="F89" s="25"/>
      <c r="G89" s="5">
        <v>36</v>
      </c>
      <c r="H89" s="26"/>
      <c r="I89" s="5">
        <f>E89*G89</f>
        <v>72</v>
      </c>
      <c r="J89" s="26"/>
      <c r="K89" s="34">
        <f>I89</f>
        <v>72</v>
      </c>
    </row>
    <row r="90" spans="1:11" s="13" customFormat="1" ht="15.75" x14ac:dyDescent="0.25">
      <c r="A90" s="52"/>
      <c r="B90" s="53"/>
      <c r="C90" s="16" t="s">
        <v>32</v>
      </c>
      <c r="D90" s="4" t="s">
        <v>19</v>
      </c>
      <c r="E90" s="20">
        <v>26</v>
      </c>
      <c r="F90" s="7"/>
      <c r="G90" s="5">
        <v>36</v>
      </c>
      <c r="H90" s="20"/>
      <c r="I90" s="5">
        <f>E90*G90</f>
        <v>936</v>
      </c>
      <c r="J90" s="20"/>
      <c r="K90" s="34">
        <f>I90</f>
        <v>936</v>
      </c>
    </row>
    <row r="91" spans="1:11" s="13" customFormat="1" ht="15.75" x14ac:dyDescent="0.25">
      <c r="A91" s="52"/>
      <c r="B91" s="53"/>
      <c r="C91" s="16" t="s">
        <v>32</v>
      </c>
      <c r="D91" s="4" t="s">
        <v>18</v>
      </c>
      <c r="E91" s="20">
        <v>37</v>
      </c>
      <c r="F91" s="7"/>
      <c r="G91" s="5">
        <v>36</v>
      </c>
      <c r="H91" s="20"/>
      <c r="I91" s="5">
        <f>E91*G91</f>
        <v>1332</v>
      </c>
      <c r="J91" s="20"/>
      <c r="K91" s="34">
        <f>I91</f>
        <v>1332</v>
      </c>
    </row>
    <row r="92" spans="1:11" s="13" customFormat="1" ht="15.75" x14ac:dyDescent="0.25">
      <c r="A92" s="52"/>
      <c r="B92" s="53"/>
      <c r="C92" s="16" t="s">
        <v>32</v>
      </c>
      <c r="D92" s="4" t="s">
        <v>16</v>
      </c>
      <c r="E92" s="20">
        <v>19</v>
      </c>
      <c r="F92" s="7">
        <v>29</v>
      </c>
      <c r="G92" s="20"/>
      <c r="H92" s="5">
        <v>24</v>
      </c>
      <c r="I92" s="5"/>
      <c r="J92" s="5">
        <f>F92*H92</f>
        <v>696</v>
      </c>
      <c r="K92" s="34">
        <f>J92</f>
        <v>696</v>
      </c>
    </row>
    <row r="93" spans="1:11" s="13" customFormat="1" ht="15.75" x14ac:dyDescent="0.25">
      <c r="A93" s="52"/>
      <c r="B93" s="53"/>
      <c r="C93" s="16" t="s">
        <v>32</v>
      </c>
      <c r="D93" s="4" t="s">
        <v>11</v>
      </c>
      <c r="E93" s="20">
        <v>200</v>
      </c>
      <c r="F93" s="7">
        <v>308</v>
      </c>
      <c r="G93" s="20"/>
      <c r="H93" s="5">
        <v>24</v>
      </c>
      <c r="I93" s="5"/>
      <c r="J93" s="5">
        <f>F93*H93</f>
        <v>7392</v>
      </c>
      <c r="K93" s="34">
        <f>J93</f>
        <v>7392</v>
      </c>
    </row>
    <row r="94" spans="1:11" s="13" customFormat="1" ht="15.75" x14ac:dyDescent="0.25">
      <c r="A94" s="52"/>
      <c r="B94" s="53"/>
      <c r="C94" s="16" t="s">
        <v>32</v>
      </c>
      <c r="D94" s="4" t="s">
        <v>12</v>
      </c>
      <c r="E94" s="20">
        <v>35</v>
      </c>
      <c r="F94" s="7">
        <v>58</v>
      </c>
      <c r="G94" s="20"/>
      <c r="H94" s="5">
        <v>24</v>
      </c>
      <c r="I94" s="5"/>
      <c r="J94" s="5">
        <f>F94*H94</f>
        <v>1392</v>
      </c>
      <c r="K94" s="34">
        <f>J94</f>
        <v>1392</v>
      </c>
    </row>
    <row r="95" spans="1:11" s="13" customFormat="1" ht="15.75" x14ac:dyDescent="0.25">
      <c r="A95" s="52"/>
      <c r="B95" s="53"/>
      <c r="C95" s="14" t="s">
        <v>30</v>
      </c>
      <c r="D95" s="4" t="s">
        <v>19</v>
      </c>
      <c r="E95" s="21">
        <v>3</v>
      </c>
      <c r="F95" s="7"/>
      <c r="G95" s="5">
        <v>36</v>
      </c>
      <c r="I95" s="5">
        <f>E95*G95</f>
        <v>108</v>
      </c>
      <c r="K95" s="34">
        <f>I95</f>
        <v>108</v>
      </c>
    </row>
    <row r="96" spans="1:11" s="13" customFormat="1" ht="15.75" x14ac:dyDescent="0.25">
      <c r="A96" s="52"/>
      <c r="B96" s="53"/>
      <c r="C96" s="14" t="s">
        <v>30</v>
      </c>
      <c r="D96" s="4" t="s">
        <v>18</v>
      </c>
      <c r="E96" s="21">
        <v>13</v>
      </c>
      <c r="F96" s="7"/>
      <c r="G96" s="5">
        <v>36</v>
      </c>
      <c r="I96" s="5">
        <f>E96*G96</f>
        <v>468</v>
      </c>
      <c r="K96" s="34">
        <f>I96</f>
        <v>468</v>
      </c>
    </row>
    <row r="97" spans="1:12" s="13" customFormat="1" ht="15.75" x14ac:dyDescent="0.25">
      <c r="A97" s="52"/>
      <c r="B97" s="53"/>
      <c r="C97" s="14" t="s">
        <v>30</v>
      </c>
      <c r="D97" s="4" t="s">
        <v>16</v>
      </c>
      <c r="E97" s="21">
        <v>9</v>
      </c>
      <c r="F97" s="7">
        <v>14</v>
      </c>
      <c r="G97" s="20"/>
      <c r="H97" s="5">
        <v>24</v>
      </c>
      <c r="I97" s="5"/>
      <c r="J97" s="5">
        <f>F97*H97</f>
        <v>336</v>
      </c>
      <c r="K97" s="34">
        <f>J97</f>
        <v>336</v>
      </c>
    </row>
    <row r="98" spans="1:12" s="13" customFormat="1" ht="15.75" x14ac:dyDescent="0.25">
      <c r="A98" s="52"/>
      <c r="B98" s="53"/>
      <c r="C98" s="14" t="s">
        <v>30</v>
      </c>
      <c r="D98" s="4" t="s">
        <v>11</v>
      </c>
      <c r="E98" s="21">
        <v>140</v>
      </c>
      <c r="F98" s="7">
        <v>215</v>
      </c>
      <c r="G98" s="20"/>
      <c r="H98" s="5">
        <v>24</v>
      </c>
      <c r="I98" s="5"/>
      <c r="J98" s="5">
        <f>F98*H98</f>
        <v>5160</v>
      </c>
      <c r="K98" s="34">
        <f>J98</f>
        <v>5160</v>
      </c>
    </row>
    <row r="99" spans="1:12" s="13" customFormat="1" ht="15.75" x14ac:dyDescent="0.25">
      <c r="A99" s="52"/>
      <c r="B99" s="53"/>
      <c r="C99" s="14" t="s">
        <v>30</v>
      </c>
      <c r="D99" s="4" t="s">
        <v>12</v>
      </c>
      <c r="E99" s="21">
        <v>22</v>
      </c>
      <c r="F99" s="7">
        <v>37</v>
      </c>
      <c r="G99" s="20"/>
      <c r="H99" s="5">
        <v>24</v>
      </c>
      <c r="I99" s="5"/>
      <c r="J99" s="5">
        <f>F99*H99</f>
        <v>888</v>
      </c>
      <c r="K99" s="34">
        <f>J99</f>
        <v>888</v>
      </c>
    </row>
    <row r="100" spans="1:12" s="13" customFormat="1" ht="15.75" x14ac:dyDescent="0.25">
      <c r="A100" s="52"/>
      <c r="B100" s="54"/>
      <c r="C100" s="8"/>
      <c r="D100" s="9" t="s">
        <v>14</v>
      </c>
      <c r="E100" s="10">
        <f>SUM(E83:E99)</f>
        <v>629</v>
      </c>
      <c r="F100" s="10">
        <v>799</v>
      </c>
      <c r="G100" s="11"/>
      <c r="H100" s="11"/>
      <c r="I100" s="12"/>
      <c r="J100" s="12"/>
      <c r="K100" s="35">
        <f>SUM(K83:K99)</f>
        <v>23316</v>
      </c>
      <c r="L100" s="28"/>
    </row>
    <row r="101" spans="1:12" s="13" customFormat="1" ht="15.75" x14ac:dyDescent="0.25">
      <c r="A101" s="52"/>
      <c r="B101" s="55" t="s">
        <v>36</v>
      </c>
      <c r="C101" s="3" t="s">
        <v>15</v>
      </c>
      <c r="D101" s="4" t="s">
        <v>18</v>
      </c>
      <c r="E101" s="21">
        <v>1</v>
      </c>
      <c r="F101" s="7"/>
      <c r="G101" s="5">
        <v>36</v>
      </c>
      <c r="H101" s="5"/>
      <c r="I101" s="5">
        <f>E101*G101</f>
        <v>36</v>
      </c>
      <c r="J101" s="5"/>
      <c r="K101" s="34">
        <f>I101</f>
        <v>36</v>
      </c>
      <c r="L101" s="29"/>
    </row>
    <row r="102" spans="1:12" s="13" customFormat="1" ht="15.75" x14ac:dyDescent="0.25">
      <c r="A102" s="52"/>
      <c r="B102" s="53"/>
      <c r="C102" s="3" t="s">
        <v>15</v>
      </c>
      <c r="D102" s="4" t="s">
        <v>16</v>
      </c>
      <c r="E102" s="21">
        <v>16</v>
      </c>
      <c r="F102" s="7">
        <v>27</v>
      </c>
      <c r="G102" s="20"/>
      <c r="H102" s="5">
        <v>24</v>
      </c>
      <c r="I102" s="5"/>
      <c r="J102" s="5">
        <f>F102*H102</f>
        <v>648</v>
      </c>
      <c r="K102" s="34">
        <f>J102</f>
        <v>648</v>
      </c>
      <c r="L102" s="29"/>
    </row>
    <row r="103" spans="1:12" s="13" customFormat="1" ht="15.75" x14ac:dyDescent="0.25">
      <c r="A103" s="52"/>
      <c r="B103" s="53"/>
      <c r="C103" s="3" t="s">
        <v>15</v>
      </c>
      <c r="D103" s="4" t="s">
        <v>10</v>
      </c>
      <c r="E103" s="21">
        <v>1</v>
      </c>
      <c r="F103" s="7">
        <v>2</v>
      </c>
      <c r="G103" s="20"/>
      <c r="H103" s="5">
        <v>24</v>
      </c>
      <c r="I103" s="5"/>
      <c r="J103" s="5">
        <f>F103*H103</f>
        <v>48</v>
      </c>
      <c r="K103" s="34">
        <f>J103</f>
        <v>48</v>
      </c>
      <c r="L103" s="29"/>
    </row>
    <row r="104" spans="1:12" s="13" customFormat="1" ht="15.75" x14ac:dyDescent="0.25">
      <c r="A104" s="52"/>
      <c r="B104" s="53"/>
      <c r="C104" s="3" t="s">
        <v>15</v>
      </c>
      <c r="D104" s="4" t="s">
        <v>11</v>
      </c>
      <c r="E104" s="6">
        <v>14</v>
      </c>
      <c r="F104" s="7">
        <v>23</v>
      </c>
      <c r="G104" s="20"/>
      <c r="H104" s="5">
        <v>24</v>
      </c>
      <c r="I104" s="5"/>
      <c r="J104" s="5">
        <f>F104*H104</f>
        <v>552</v>
      </c>
      <c r="K104" s="34">
        <f>J104</f>
        <v>552</v>
      </c>
      <c r="L104" s="29"/>
    </row>
    <row r="105" spans="1:12" s="13" customFormat="1" ht="15.75" x14ac:dyDescent="0.25">
      <c r="A105" s="52"/>
      <c r="B105" s="53"/>
      <c r="C105" s="3" t="s">
        <v>15</v>
      </c>
      <c r="D105" s="4" t="s">
        <v>12</v>
      </c>
      <c r="E105" s="20">
        <v>9</v>
      </c>
      <c r="F105" s="7">
        <v>16</v>
      </c>
      <c r="G105" s="5"/>
      <c r="H105" s="5">
        <v>24</v>
      </c>
      <c r="I105" s="5"/>
      <c r="J105" s="5">
        <f>F105*H105</f>
        <v>384</v>
      </c>
      <c r="K105" s="34">
        <f>J105</f>
        <v>384</v>
      </c>
      <c r="L105" s="29"/>
    </row>
    <row r="106" spans="1:12" s="13" customFormat="1" ht="15.75" x14ac:dyDescent="0.25">
      <c r="A106" s="52"/>
      <c r="B106" s="53"/>
      <c r="C106" s="3" t="s">
        <v>15</v>
      </c>
      <c r="D106" s="4" t="s">
        <v>13</v>
      </c>
      <c r="E106" s="20">
        <v>1</v>
      </c>
      <c r="F106" s="7"/>
      <c r="G106" s="5">
        <v>36</v>
      </c>
      <c r="I106" s="5">
        <f>E106*G106</f>
        <v>36</v>
      </c>
      <c r="J106" s="20"/>
      <c r="K106" s="34">
        <f>I106</f>
        <v>36</v>
      </c>
      <c r="L106" s="29"/>
    </row>
    <row r="107" spans="1:12" s="13" customFormat="1" ht="15.75" x14ac:dyDescent="0.25">
      <c r="A107" s="52"/>
      <c r="B107" s="53"/>
      <c r="C107" s="3" t="s">
        <v>17</v>
      </c>
      <c r="D107" s="4" t="s">
        <v>18</v>
      </c>
      <c r="E107" s="6">
        <v>2</v>
      </c>
      <c r="F107" s="7"/>
      <c r="G107" s="5">
        <v>36</v>
      </c>
      <c r="I107" s="5">
        <f>E107*G107</f>
        <v>72</v>
      </c>
      <c r="J107" s="20"/>
      <c r="K107" s="34">
        <f>I107</f>
        <v>72</v>
      </c>
      <c r="L107" s="29"/>
    </row>
    <row r="108" spans="1:12" s="13" customFormat="1" ht="15.75" x14ac:dyDescent="0.25">
      <c r="A108" s="52"/>
      <c r="B108" s="53"/>
      <c r="C108" s="3" t="s">
        <v>17</v>
      </c>
      <c r="D108" s="4" t="s">
        <v>16</v>
      </c>
      <c r="E108" s="21">
        <v>5</v>
      </c>
      <c r="F108" s="7">
        <v>8</v>
      </c>
      <c r="G108" s="20"/>
      <c r="H108" s="5">
        <v>24</v>
      </c>
      <c r="I108" s="5"/>
      <c r="J108" s="5">
        <f>F108*H108</f>
        <v>192</v>
      </c>
      <c r="K108" s="34">
        <f>J108</f>
        <v>192</v>
      </c>
      <c r="L108" s="29"/>
    </row>
    <row r="109" spans="1:12" s="13" customFormat="1" ht="15.75" x14ac:dyDescent="0.25">
      <c r="A109" s="52"/>
      <c r="B109" s="53"/>
      <c r="C109" s="3" t="s">
        <v>17</v>
      </c>
      <c r="D109" s="4" t="s">
        <v>11</v>
      </c>
      <c r="E109" s="6">
        <v>6</v>
      </c>
      <c r="F109" s="7">
        <v>10</v>
      </c>
      <c r="G109" s="20"/>
      <c r="H109" s="5">
        <v>24</v>
      </c>
      <c r="I109" s="5"/>
      <c r="J109" s="5">
        <f>F109*H109</f>
        <v>240</v>
      </c>
      <c r="K109" s="34">
        <f>J109</f>
        <v>240</v>
      </c>
      <c r="L109" s="29"/>
    </row>
    <row r="110" spans="1:12" s="13" customFormat="1" ht="15.75" x14ac:dyDescent="0.25">
      <c r="A110" s="52"/>
      <c r="B110" s="53"/>
      <c r="C110" s="3" t="s">
        <v>17</v>
      </c>
      <c r="D110" s="4" t="s">
        <v>12</v>
      </c>
      <c r="E110" s="20">
        <v>3</v>
      </c>
      <c r="F110" s="7">
        <v>5</v>
      </c>
      <c r="G110" s="5"/>
      <c r="H110" s="5">
        <v>24</v>
      </c>
      <c r="I110" s="5"/>
      <c r="J110" s="5">
        <f>F110*H110</f>
        <v>120</v>
      </c>
      <c r="K110" s="34">
        <f>J110</f>
        <v>120</v>
      </c>
      <c r="L110" s="29"/>
    </row>
    <row r="111" spans="1:12" s="13" customFormat="1" ht="15.75" x14ac:dyDescent="0.25">
      <c r="A111" s="52"/>
      <c r="B111" s="53"/>
      <c r="C111" s="3" t="s">
        <v>17</v>
      </c>
      <c r="D111" s="4" t="s">
        <v>13</v>
      </c>
      <c r="E111" s="21">
        <v>1</v>
      </c>
      <c r="F111" s="7"/>
      <c r="G111" s="5">
        <v>36</v>
      </c>
      <c r="I111" s="5">
        <f>E111*G111</f>
        <v>36</v>
      </c>
      <c r="K111" s="34">
        <f>I111</f>
        <v>36</v>
      </c>
      <c r="L111" s="29"/>
    </row>
    <row r="112" spans="1:12" s="13" customFormat="1" ht="15.75" x14ac:dyDescent="0.25">
      <c r="A112" s="52"/>
      <c r="B112" s="53"/>
      <c r="C112" s="3" t="s">
        <v>20</v>
      </c>
      <c r="D112" s="4" t="s">
        <v>16</v>
      </c>
      <c r="E112" s="21">
        <v>3</v>
      </c>
      <c r="F112" s="7">
        <v>5</v>
      </c>
      <c r="G112" s="20"/>
      <c r="H112" s="5">
        <v>24</v>
      </c>
      <c r="I112" s="5"/>
      <c r="J112" s="5">
        <f>F112*H112</f>
        <v>120</v>
      </c>
      <c r="K112" s="34">
        <f>J112</f>
        <v>120</v>
      </c>
      <c r="L112" s="29"/>
    </row>
    <row r="113" spans="1:12" s="13" customFormat="1" ht="15.75" x14ac:dyDescent="0.25">
      <c r="A113" s="52"/>
      <c r="B113" s="53"/>
      <c r="C113" s="3" t="s">
        <v>20</v>
      </c>
      <c r="D113" s="4" t="s">
        <v>11</v>
      </c>
      <c r="E113" s="6">
        <v>2</v>
      </c>
      <c r="F113" s="7">
        <v>3</v>
      </c>
      <c r="G113" s="20"/>
      <c r="H113" s="5">
        <v>24</v>
      </c>
      <c r="I113" s="5"/>
      <c r="J113" s="5">
        <f>F113*H113</f>
        <v>72</v>
      </c>
      <c r="K113" s="34">
        <f>J113</f>
        <v>72</v>
      </c>
      <c r="L113" s="29"/>
    </row>
    <row r="114" spans="1:12" s="13" customFormat="1" ht="15.75" x14ac:dyDescent="0.25">
      <c r="A114" s="52"/>
      <c r="B114" s="53"/>
      <c r="C114" s="3" t="s">
        <v>20</v>
      </c>
      <c r="D114" s="4" t="s">
        <v>12</v>
      </c>
      <c r="E114" s="13">
        <v>1</v>
      </c>
      <c r="F114" s="7">
        <v>2</v>
      </c>
      <c r="G114" s="5"/>
      <c r="H114" s="5">
        <v>24</v>
      </c>
      <c r="I114" s="5"/>
      <c r="J114" s="5">
        <f>F114*H114</f>
        <v>48</v>
      </c>
      <c r="K114" s="34">
        <f>J114</f>
        <v>48</v>
      </c>
      <c r="L114" s="29"/>
    </row>
    <row r="115" spans="1:12" s="13" customFormat="1" ht="15.75" x14ac:dyDescent="0.25">
      <c r="A115" s="52"/>
      <c r="B115" s="53"/>
      <c r="C115" s="16" t="s">
        <v>21</v>
      </c>
      <c r="D115" s="4" t="s">
        <v>19</v>
      </c>
      <c r="E115" s="21">
        <v>1</v>
      </c>
      <c r="F115" s="7"/>
      <c r="G115" s="5">
        <v>36</v>
      </c>
      <c r="H115" s="20"/>
      <c r="I115" s="5">
        <f>E115*G115</f>
        <v>36</v>
      </c>
      <c r="J115" s="20"/>
      <c r="K115" s="34">
        <f>I115</f>
        <v>36</v>
      </c>
      <c r="L115" s="29"/>
    </row>
    <row r="116" spans="1:12" s="13" customFormat="1" ht="15.75" x14ac:dyDescent="0.25">
      <c r="A116" s="52"/>
      <c r="B116" s="53"/>
      <c r="C116" s="16" t="s">
        <v>21</v>
      </c>
      <c r="D116" s="4" t="s">
        <v>18</v>
      </c>
      <c r="E116" s="21">
        <v>14</v>
      </c>
      <c r="F116" s="7"/>
      <c r="G116" s="5">
        <v>36</v>
      </c>
      <c r="H116" s="20"/>
      <c r="I116" s="5">
        <f>E116*G116</f>
        <v>504</v>
      </c>
      <c r="J116" s="20"/>
      <c r="K116" s="34">
        <f>I116</f>
        <v>504</v>
      </c>
      <c r="L116" s="29"/>
    </row>
    <row r="117" spans="1:12" s="13" customFormat="1" ht="15.75" x14ac:dyDescent="0.25">
      <c r="A117" s="52"/>
      <c r="B117" s="53"/>
      <c r="C117" s="16" t="s">
        <v>21</v>
      </c>
      <c r="D117" s="4" t="s">
        <v>16</v>
      </c>
      <c r="E117" s="21">
        <v>46</v>
      </c>
      <c r="F117" s="7">
        <v>77</v>
      </c>
      <c r="G117" s="20"/>
      <c r="H117" s="5">
        <v>24</v>
      </c>
      <c r="I117" s="5"/>
      <c r="J117" s="5">
        <f>F117*H117</f>
        <v>1848</v>
      </c>
      <c r="K117" s="34">
        <f>J117</f>
        <v>1848</v>
      </c>
      <c r="L117" s="29"/>
    </row>
    <row r="118" spans="1:12" s="13" customFormat="1" ht="15.75" x14ac:dyDescent="0.25">
      <c r="A118" s="52"/>
      <c r="B118" s="53"/>
      <c r="C118" s="16" t="s">
        <v>21</v>
      </c>
      <c r="D118" s="4" t="s">
        <v>10</v>
      </c>
      <c r="E118" s="6">
        <v>4</v>
      </c>
      <c r="F118" s="7">
        <v>7</v>
      </c>
      <c r="G118" s="20"/>
      <c r="H118" s="5">
        <v>24</v>
      </c>
      <c r="I118" s="5"/>
      <c r="J118" s="5">
        <f>F118*H118</f>
        <v>168</v>
      </c>
      <c r="K118" s="34">
        <f>J118</f>
        <v>168</v>
      </c>
      <c r="L118" s="29"/>
    </row>
    <row r="119" spans="1:12" s="13" customFormat="1" ht="15.75" x14ac:dyDescent="0.25">
      <c r="A119" s="52"/>
      <c r="B119" s="53"/>
      <c r="C119" s="16" t="s">
        <v>21</v>
      </c>
      <c r="D119" s="4" t="s">
        <v>11</v>
      </c>
      <c r="E119" s="18">
        <v>38</v>
      </c>
      <c r="F119" s="7">
        <v>63</v>
      </c>
      <c r="G119" s="20"/>
      <c r="H119" s="5">
        <v>24</v>
      </c>
      <c r="I119" s="5"/>
      <c r="J119" s="5">
        <f>F119*H119</f>
        <v>1512</v>
      </c>
      <c r="K119" s="34">
        <f>J119</f>
        <v>1512</v>
      </c>
      <c r="L119" s="29"/>
    </row>
    <row r="120" spans="1:12" s="13" customFormat="1" ht="15.75" x14ac:dyDescent="0.25">
      <c r="A120" s="52"/>
      <c r="B120" s="53"/>
      <c r="C120" s="16" t="s">
        <v>21</v>
      </c>
      <c r="D120" s="4" t="s">
        <v>12</v>
      </c>
      <c r="E120" s="18">
        <v>24</v>
      </c>
      <c r="F120" s="7">
        <v>44</v>
      </c>
      <c r="G120" s="5"/>
      <c r="H120" s="5">
        <v>24</v>
      </c>
      <c r="I120" s="5"/>
      <c r="J120" s="5">
        <f>F120*H120</f>
        <v>1056</v>
      </c>
      <c r="K120" s="34">
        <f>J120</f>
        <v>1056</v>
      </c>
      <c r="L120" s="29"/>
    </row>
    <row r="121" spans="1:12" s="13" customFormat="1" ht="15.75" x14ac:dyDescent="0.25">
      <c r="A121" s="52"/>
      <c r="B121" s="53"/>
      <c r="C121" s="16" t="s">
        <v>21</v>
      </c>
      <c r="D121" s="4" t="s">
        <v>13</v>
      </c>
      <c r="E121" s="20">
        <v>1</v>
      </c>
      <c r="F121" s="7"/>
      <c r="G121" s="5">
        <v>36</v>
      </c>
      <c r="I121" s="5">
        <f>E121*G121</f>
        <v>36</v>
      </c>
      <c r="K121" s="34">
        <f>I121</f>
        <v>36</v>
      </c>
      <c r="L121" s="29"/>
    </row>
    <row r="122" spans="1:12" s="13" customFormat="1" ht="15.75" x14ac:dyDescent="0.25">
      <c r="A122" s="52"/>
      <c r="B122" s="53"/>
      <c r="C122" s="3" t="s">
        <v>26</v>
      </c>
      <c r="D122" s="4" t="s">
        <v>11</v>
      </c>
      <c r="E122" s="6">
        <v>2</v>
      </c>
      <c r="F122" s="7">
        <v>3</v>
      </c>
      <c r="G122" s="20"/>
      <c r="H122" s="5">
        <v>24</v>
      </c>
      <c r="I122" s="5"/>
      <c r="J122" s="5">
        <f t="shared" ref="J122:J129" si="0">F122*H122</f>
        <v>72</v>
      </c>
      <c r="K122" s="34">
        <f t="shared" ref="K122:K129" si="1">J122</f>
        <v>72</v>
      </c>
      <c r="L122" s="29"/>
    </row>
    <row r="123" spans="1:12" s="13" customFormat="1" ht="15.75" x14ac:dyDescent="0.25">
      <c r="A123" s="52"/>
      <c r="B123" s="53"/>
      <c r="C123" s="3" t="s">
        <v>26</v>
      </c>
      <c r="D123" s="4" t="s">
        <v>12</v>
      </c>
      <c r="E123" s="20">
        <v>2</v>
      </c>
      <c r="F123" s="7">
        <v>4</v>
      </c>
      <c r="G123" s="5"/>
      <c r="H123" s="5">
        <v>24</v>
      </c>
      <c r="I123" s="5"/>
      <c r="J123" s="5">
        <f t="shared" si="0"/>
        <v>96</v>
      </c>
      <c r="K123" s="34">
        <f t="shared" si="1"/>
        <v>96</v>
      </c>
      <c r="L123" s="29"/>
    </row>
    <row r="124" spans="1:12" s="13" customFormat="1" ht="15.75" x14ac:dyDescent="0.25">
      <c r="A124" s="52"/>
      <c r="B124" s="53"/>
      <c r="C124" s="14" t="s">
        <v>24</v>
      </c>
      <c r="D124" s="4" t="s">
        <v>16</v>
      </c>
      <c r="E124" s="21">
        <v>3</v>
      </c>
      <c r="F124" s="7">
        <v>5</v>
      </c>
      <c r="G124" s="20"/>
      <c r="H124" s="5">
        <v>24</v>
      </c>
      <c r="I124" s="5"/>
      <c r="J124" s="5">
        <f t="shared" si="0"/>
        <v>120</v>
      </c>
      <c r="K124" s="34">
        <f t="shared" si="1"/>
        <v>120</v>
      </c>
      <c r="L124" s="29"/>
    </row>
    <row r="125" spans="1:12" s="13" customFormat="1" ht="15.75" x14ac:dyDescent="0.25">
      <c r="A125" s="52"/>
      <c r="B125" s="53"/>
      <c r="C125" s="14" t="s">
        <v>24</v>
      </c>
      <c r="D125" s="4" t="s">
        <v>11</v>
      </c>
      <c r="E125" s="6">
        <v>4</v>
      </c>
      <c r="F125" s="7">
        <v>7</v>
      </c>
      <c r="G125" s="20"/>
      <c r="H125" s="5">
        <v>24</v>
      </c>
      <c r="I125" s="5"/>
      <c r="J125" s="5">
        <f t="shared" si="0"/>
        <v>168</v>
      </c>
      <c r="K125" s="34">
        <f t="shared" si="1"/>
        <v>168</v>
      </c>
      <c r="L125" s="29"/>
    </row>
    <row r="126" spans="1:12" s="13" customFormat="1" ht="15.75" x14ac:dyDescent="0.25">
      <c r="A126" s="52"/>
      <c r="B126" s="53"/>
      <c r="C126" s="14" t="s">
        <v>24</v>
      </c>
      <c r="D126" s="4" t="s">
        <v>12</v>
      </c>
      <c r="E126" s="20">
        <v>3</v>
      </c>
      <c r="F126" s="7">
        <v>5</v>
      </c>
      <c r="G126" s="5"/>
      <c r="H126" s="5">
        <v>24</v>
      </c>
      <c r="I126" s="5"/>
      <c r="J126" s="5">
        <f t="shared" si="0"/>
        <v>120</v>
      </c>
      <c r="K126" s="34">
        <f t="shared" si="1"/>
        <v>120</v>
      </c>
      <c r="L126" s="29"/>
    </row>
    <row r="127" spans="1:12" s="13" customFormat="1" ht="15.75" x14ac:dyDescent="0.25">
      <c r="A127" s="52"/>
      <c r="B127" s="53"/>
      <c r="C127" s="14" t="s">
        <v>25</v>
      </c>
      <c r="D127" s="4" t="s">
        <v>16</v>
      </c>
      <c r="E127" s="21">
        <v>3</v>
      </c>
      <c r="F127" s="7">
        <v>5</v>
      </c>
      <c r="G127" s="20"/>
      <c r="H127" s="5">
        <v>24</v>
      </c>
      <c r="I127" s="5"/>
      <c r="J127" s="5">
        <f t="shared" si="0"/>
        <v>120</v>
      </c>
      <c r="K127" s="34">
        <f t="shared" si="1"/>
        <v>120</v>
      </c>
      <c r="L127" s="29"/>
    </row>
    <row r="128" spans="1:12" s="13" customFormat="1" ht="15.75" x14ac:dyDescent="0.25">
      <c r="A128" s="52"/>
      <c r="B128" s="53"/>
      <c r="C128" s="14" t="s">
        <v>25</v>
      </c>
      <c r="D128" s="4" t="s">
        <v>11</v>
      </c>
      <c r="E128" s="6">
        <v>4</v>
      </c>
      <c r="F128" s="7">
        <v>7</v>
      </c>
      <c r="G128" s="20"/>
      <c r="H128" s="5">
        <v>24</v>
      </c>
      <c r="I128" s="5"/>
      <c r="J128" s="5">
        <f t="shared" si="0"/>
        <v>168</v>
      </c>
      <c r="K128" s="34">
        <f t="shared" si="1"/>
        <v>168</v>
      </c>
      <c r="L128" s="29"/>
    </row>
    <row r="129" spans="1:12" s="13" customFormat="1" ht="15.75" x14ac:dyDescent="0.25">
      <c r="A129" s="52"/>
      <c r="B129" s="53"/>
      <c r="C129" s="14" t="s">
        <v>25</v>
      </c>
      <c r="D129" s="4" t="s">
        <v>12</v>
      </c>
      <c r="E129" s="20">
        <v>3</v>
      </c>
      <c r="F129" s="7">
        <v>5</v>
      </c>
      <c r="G129" s="5"/>
      <c r="H129" s="5">
        <v>24</v>
      </c>
      <c r="I129" s="5"/>
      <c r="J129" s="5">
        <f t="shared" si="0"/>
        <v>120</v>
      </c>
      <c r="K129" s="34">
        <f t="shared" si="1"/>
        <v>120</v>
      </c>
      <c r="L129" s="29"/>
    </row>
    <row r="130" spans="1:12" s="13" customFormat="1" ht="15.75" x14ac:dyDescent="0.25">
      <c r="A130" s="52"/>
      <c r="B130" s="54"/>
      <c r="C130" s="8"/>
      <c r="D130" s="9" t="s">
        <v>14</v>
      </c>
      <c r="E130" s="10">
        <f>SUM(E101:E129)</f>
        <v>217</v>
      </c>
      <c r="F130" s="10">
        <v>333</v>
      </c>
      <c r="G130" s="11"/>
      <c r="H130" s="11"/>
      <c r="I130" s="12"/>
      <c r="J130" s="12"/>
      <c r="K130" s="35">
        <f>SUM(K101:K129)</f>
        <v>8748</v>
      </c>
      <c r="L130" s="29"/>
    </row>
    <row r="131" spans="1:12" s="13" customFormat="1" ht="15.75" x14ac:dyDescent="0.25">
      <c r="A131" s="52"/>
      <c r="B131" s="55" t="s">
        <v>37</v>
      </c>
      <c r="C131" s="3" t="s">
        <v>15</v>
      </c>
      <c r="D131" s="4" t="s">
        <v>19</v>
      </c>
      <c r="E131" s="17">
        <v>1</v>
      </c>
      <c r="F131" s="7"/>
      <c r="G131" s="5">
        <v>36</v>
      </c>
      <c r="H131" s="5"/>
      <c r="I131" s="5">
        <f>E131*G131</f>
        <v>36</v>
      </c>
      <c r="J131" s="5"/>
      <c r="K131" s="34">
        <f>I131</f>
        <v>36</v>
      </c>
      <c r="L131" s="29"/>
    </row>
    <row r="132" spans="1:12" s="13" customFormat="1" ht="15.75" x14ac:dyDescent="0.25">
      <c r="A132" s="52"/>
      <c r="B132" s="53"/>
      <c r="C132" s="3" t="s">
        <v>15</v>
      </c>
      <c r="D132" s="4" t="s">
        <v>18</v>
      </c>
      <c r="E132" s="21">
        <v>1</v>
      </c>
      <c r="F132" s="7"/>
      <c r="G132" s="5">
        <v>36</v>
      </c>
      <c r="H132" s="5"/>
      <c r="I132" s="5">
        <f>E132*G132</f>
        <v>36</v>
      </c>
      <c r="J132" s="5"/>
      <c r="K132" s="34">
        <f>I132</f>
        <v>36</v>
      </c>
      <c r="L132" s="29"/>
    </row>
    <row r="133" spans="1:12" s="13" customFormat="1" ht="15.75" x14ac:dyDescent="0.25">
      <c r="A133" s="52"/>
      <c r="B133" s="53"/>
      <c r="C133" s="3" t="s">
        <v>15</v>
      </c>
      <c r="D133" s="4" t="s">
        <v>16</v>
      </c>
      <c r="E133" s="21">
        <v>1</v>
      </c>
      <c r="F133" s="7">
        <v>2</v>
      </c>
      <c r="G133" s="20"/>
      <c r="H133" s="5">
        <v>24</v>
      </c>
      <c r="I133" s="5"/>
      <c r="J133" s="5">
        <f>F133*H133</f>
        <v>48</v>
      </c>
      <c r="K133" s="34">
        <f>J133</f>
        <v>48</v>
      </c>
      <c r="L133" s="29"/>
    </row>
    <row r="134" spans="1:12" s="13" customFormat="1" ht="15.75" x14ac:dyDescent="0.25">
      <c r="A134" s="52"/>
      <c r="B134" s="53"/>
      <c r="C134" s="3" t="s">
        <v>15</v>
      </c>
      <c r="D134" s="4" t="s">
        <v>11</v>
      </c>
      <c r="E134" s="6">
        <v>2</v>
      </c>
      <c r="F134" s="7">
        <v>3</v>
      </c>
      <c r="G134" s="20"/>
      <c r="H134" s="5">
        <v>24</v>
      </c>
      <c r="I134" s="5"/>
      <c r="J134" s="5">
        <f>F134*H134</f>
        <v>72</v>
      </c>
      <c r="K134" s="34">
        <f>J134</f>
        <v>72</v>
      </c>
      <c r="L134" s="29"/>
    </row>
    <row r="135" spans="1:12" s="13" customFormat="1" ht="15.75" x14ac:dyDescent="0.25">
      <c r="A135" s="52"/>
      <c r="B135" s="53"/>
      <c r="C135" s="3" t="s">
        <v>15</v>
      </c>
      <c r="D135" s="4" t="s">
        <v>12</v>
      </c>
      <c r="E135" s="20">
        <v>2</v>
      </c>
      <c r="F135" s="7">
        <v>4</v>
      </c>
      <c r="G135" s="5"/>
      <c r="H135" s="5">
        <v>24</v>
      </c>
      <c r="I135" s="5"/>
      <c r="J135" s="5">
        <f>F135*H135</f>
        <v>96</v>
      </c>
      <c r="K135" s="34">
        <f>J135</f>
        <v>96</v>
      </c>
      <c r="L135" s="29"/>
    </row>
    <row r="136" spans="1:12" s="13" customFormat="1" ht="15.75" x14ac:dyDescent="0.25">
      <c r="A136" s="52"/>
      <c r="B136" s="53"/>
      <c r="C136" s="3" t="s">
        <v>17</v>
      </c>
      <c r="D136" s="4" t="s">
        <v>19</v>
      </c>
      <c r="E136" s="20">
        <v>5</v>
      </c>
      <c r="F136" s="7"/>
      <c r="G136" s="5">
        <v>36</v>
      </c>
      <c r="H136" s="20"/>
      <c r="I136" s="5">
        <f>E136*G136</f>
        <v>180</v>
      </c>
      <c r="J136" s="20"/>
      <c r="K136" s="34">
        <f>I136</f>
        <v>180</v>
      </c>
      <c r="L136" s="29"/>
    </row>
    <row r="137" spans="1:12" s="13" customFormat="1" ht="15.75" x14ac:dyDescent="0.25">
      <c r="A137" s="52"/>
      <c r="B137" s="53"/>
      <c r="C137" s="3" t="s">
        <v>17</v>
      </c>
      <c r="D137" s="4" t="s">
        <v>18</v>
      </c>
      <c r="E137" s="6">
        <v>19</v>
      </c>
      <c r="F137" s="7"/>
      <c r="G137" s="5">
        <v>36</v>
      </c>
      <c r="H137" s="20"/>
      <c r="I137" s="5">
        <f>E137*G137</f>
        <v>684</v>
      </c>
      <c r="J137" s="20"/>
      <c r="K137" s="34">
        <f>I137</f>
        <v>684</v>
      </c>
      <c r="L137" s="29"/>
    </row>
    <row r="138" spans="1:12" s="13" customFormat="1" ht="15.75" x14ac:dyDescent="0.25">
      <c r="A138" s="52"/>
      <c r="B138" s="53"/>
      <c r="C138" s="3" t="s">
        <v>17</v>
      </c>
      <c r="D138" s="4" t="s">
        <v>16</v>
      </c>
      <c r="E138" s="20">
        <v>15</v>
      </c>
      <c r="F138" s="7">
        <v>25</v>
      </c>
      <c r="G138" s="20"/>
      <c r="H138" s="5">
        <v>24</v>
      </c>
      <c r="I138" s="5"/>
      <c r="J138" s="5">
        <f>F138*H138</f>
        <v>600</v>
      </c>
      <c r="K138" s="34">
        <f>J138</f>
        <v>600</v>
      </c>
      <c r="L138" s="29"/>
    </row>
    <row r="139" spans="1:12" s="13" customFormat="1" ht="15.75" x14ac:dyDescent="0.25">
      <c r="A139" s="52"/>
      <c r="B139" s="53"/>
      <c r="C139" s="3" t="s">
        <v>17</v>
      </c>
      <c r="D139" s="4" t="s">
        <v>11</v>
      </c>
      <c r="E139" s="18">
        <v>35</v>
      </c>
      <c r="F139" s="7">
        <v>58</v>
      </c>
      <c r="G139" s="20"/>
      <c r="H139" s="5">
        <v>24</v>
      </c>
      <c r="I139" s="5"/>
      <c r="J139" s="5">
        <f>F139*H139</f>
        <v>1392</v>
      </c>
      <c r="K139" s="34">
        <f>J139</f>
        <v>1392</v>
      </c>
      <c r="L139" s="29"/>
    </row>
    <row r="140" spans="1:12" s="13" customFormat="1" ht="15.75" x14ac:dyDescent="0.25">
      <c r="A140" s="52"/>
      <c r="B140" s="53"/>
      <c r="C140" s="3" t="s">
        <v>17</v>
      </c>
      <c r="D140" s="4" t="s">
        <v>12</v>
      </c>
      <c r="E140" s="20">
        <v>22</v>
      </c>
      <c r="F140" s="7">
        <v>40</v>
      </c>
      <c r="G140" s="5"/>
      <c r="H140" s="5">
        <v>24</v>
      </c>
      <c r="I140" s="5"/>
      <c r="J140" s="5">
        <f>F140*H140</f>
        <v>960</v>
      </c>
      <c r="K140" s="34">
        <f>J140</f>
        <v>960</v>
      </c>
      <c r="L140" s="29"/>
    </row>
    <row r="141" spans="1:12" s="13" customFormat="1" ht="15.75" x14ac:dyDescent="0.25">
      <c r="A141" s="52"/>
      <c r="B141" s="53"/>
      <c r="C141" s="3" t="s">
        <v>17</v>
      </c>
      <c r="D141" s="4" t="s">
        <v>13</v>
      </c>
      <c r="E141" s="20">
        <v>1</v>
      </c>
      <c r="F141" s="19"/>
      <c r="G141" s="5">
        <v>36</v>
      </c>
      <c r="H141" s="20"/>
      <c r="I141" s="5">
        <f>E141*G141</f>
        <v>36</v>
      </c>
      <c r="J141" s="20"/>
      <c r="K141" s="34">
        <f>I141</f>
        <v>36</v>
      </c>
      <c r="L141" s="29"/>
    </row>
    <row r="142" spans="1:12" s="13" customFormat="1" ht="15.75" x14ac:dyDescent="0.25">
      <c r="A142" s="52"/>
      <c r="B142" s="53"/>
      <c r="C142" s="3" t="s">
        <v>20</v>
      </c>
      <c r="D142" s="4" t="s">
        <v>16</v>
      </c>
      <c r="E142" s="20">
        <v>22</v>
      </c>
      <c r="F142" s="7">
        <v>37</v>
      </c>
      <c r="G142" s="20"/>
      <c r="H142" s="5">
        <v>24</v>
      </c>
      <c r="I142" s="5"/>
      <c r="J142" s="5">
        <f>F142*H142</f>
        <v>888</v>
      </c>
      <c r="K142" s="34">
        <f>J142</f>
        <v>888</v>
      </c>
      <c r="L142" s="29"/>
    </row>
    <row r="143" spans="1:12" s="13" customFormat="1" ht="15.75" x14ac:dyDescent="0.25">
      <c r="A143" s="52"/>
      <c r="B143" s="53"/>
      <c r="C143" s="3" t="s">
        <v>20</v>
      </c>
      <c r="D143" s="4" t="s">
        <v>11</v>
      </c>
      <c r="E143" s="18">
        <v>63</v>
      </c>
      <c r="F143" s="7">
        <v>105</v>
      </c>
      <c r="G143" s="20"/>
      <c r="H143" s="5">
        <v>24</v>
      </c>
      <c r="I143" s="5"/>
      <c r="J143" s="5">
        <f>F143*H143</f>
        <v>2520</v>
      </c>
      <c r="K143" s="34">
        <f>J143</f>
        <v>2520</v>
      </c>
      <c r="L143" s="29"/>
    </row>
    <row r="144" spans="1:12" s="13" customFormat="1" ht="15.75" x14ac:dyDescent="0.25">
      <c r="A144" s="52"/>
      <c r="B144" s="53"/>
      <c r="C144" s="3" t="s">
        <v>20</v>
      </c>
      <c r="D144" s="4" t="s">
        <v>12</v>
      </c>
      <c r="E144" s="20">
        <v>43</v>
      </c>
      <c r="F144" s="7">
        <v>78</v>
      </c>
      <c r="G144" s="5"/>
      <c r="H144" s="5">
        <v>24</v>
      </c>
      <c r="I144" s="5"/>
      <c r="J144" s="5">
        <f>F144*H144</f>
        <v>1872</v>
      </c>
      <c r="K144" s="34">
        <f>J144</f>
        <v>1872</v>
      </c>
      <c r="L144" s="29"/>
    </row>
    <row r="145" spans="1:12" s="13" customFormat="1" ht="15.75" x14ac:dyDescent="0.25">
      <c r="A145" s="52"/>
      <c r="B145" s="53"/>
      <c r="C145" s="16" t="s">
        <v>21</v>
      </c>
      <c r="D145" s="4" t="s">
        <v>19</v>
      </c>
      <c r="E145" s="20">
        <v>13</v>
      </c>
      <c r="F145" s="19"/>
      <c r="G145" s="5">
        <v>36</v>
      </c>
      <c r="H145" s="20"/>
      <c r="I145" s="5">
        <f>E145*G145</f>
        <v>468</v>
      </c>
      <c r="J145" s="20"/>
      <c r="K145" s="34">
        <f>I145</f>
        <v>468</v>
      </c>
      <c r="L145" s="29"/>
    </row>
    <row r="146" spans="1:12" s="13" customFormat="1" ht="15.75" x14ac:dyDescent="0.25">
      <c r="A146" s="52"/>
      <c r="B146" s="53"/>
      <c r="C146" s="16" t="s">
        <v>21</v>
      </c>
      <c r="D146" s="4" t="s">
        <v>18</v>
      </c>
      <c r="E146" s="20">
        <v>26</v>
      </c>
      <c r="F146" s="19"/>
      <c r="G146" s="5">
        <v>36</v>
      </c>
      <c r="H146" s="20"/>
      <c r="I146" s="5">
        <f>E146*G146</f>
        <v>936</v>
      </c>
      <c r="J146" s="20"/>
      <c r="K146" s="34">
        <f>I146</f>
        <v>936</v>
      </c>
      <c r="L146" s="29"/>
    </row>
    <row r="147" spans="1:12" s="13" customFormat="1" ht="15.75" x14ac:dyDescent="0.25">
      <c r="A147" s="52"/>
      <c r="B147" s="53"/>
      <c r="C147" s="16" t="s">
        <v>21</v>
      </c>
      <c r="D147" s="4" t="s">
        <v>16</v>
      </c>
      <c r="E147" s="20">
        <v>37</v>
      </c>
      <c r="F147" s="7">
        <v>62</v>
      </c>
      <c r="G147" s="20"/>
      <c r="H147" s="5">
        <v>24</v>
      </c>
      <c r="I147" s="5"/>
      <c r="J147" s="5">
        <f>F147*H147</f>
        <v>1488</v>
      </c>
      <c r="K147" s="34">
        <f>J147</f>
        <v>1488</v>
      </c>
      <c r="L147" s="29"/>
    </row>
    <row r="148" spans="1:12" s="13" customFormat="1" ht="15.75" x14ac:dyDescent="0.25">
      <c r="A148" s="52"/>
      <c r="B148" s="53"/>
      <c r="C148" s="16" t="s">
        <v>21</v>
      </c>
      <c r="D148" s="4" t="s">
        <v>10</v>
      </c>
      <c r="E148" s="18">
        <v>3</v>
      </c>
      <c r="F148" s="7">
        <v>5</v>
      </c>
      <c r="G148" s="20"/>
      <c r="H148" s="5">
        <v>24</v>
      </c>
      <c r="I148" s="5"/>
      <c r="J148" s="5">
        <f>F148*H148</f>
        <v>120</v>
      </c>
      <c r="K148" s="34">
        <f>J148</f>
        <v>120</v>
      </c>
      <c r="L148" s="29"/>
    </row>
    <row r="149" spans="1:12" s="13" customFormat="1" ht="15.75" x14ac:dyDescent="0.25">
      <c r="A149" s="52"/>
      <c r="B149" s="53"/>
      <c r="C149" s="16" t="s">
        <v>21</v>
      </c>
      <c r="D149" s="4" t="s">
        <v>11</v>
      </c>
      <c r="E149" s="18">
        <v>72</v>
      </c>
      <c r="F149" s="7">
        <v>120</v>
      </c>
      <c r="G149" s="20"/>
      <c r="H149" s="5">
        <v>24</v>
      </c>
      <c r="I149" s="5"/>
      <c r="J149" s="5">
        <f>F149*H149</f>
        <v>2880</v>
      </c>
      <c r="K149" s="34">
        <f>J149</f>
        <v>2880</v>
      </c>
      <c r="L149" s="29"/>
    </row>
    <row r="150" spans="1:12" s="13" customFormat="1" ht="15.75" x14ac:dyDescent="0.25">
      <c r="A150" s="52"/>
      <c r="B150" s="53"/>
      <c r="C150" s="16" t="s">
        <v>21</v>
      </c>
      <c r="D150" s="4" t="s">
        <v>12</v>
      </c>
      <c r="E150" s="18">
        <v>47</v>
      </c>
      <c r="F150" s="7">
        <v>85</v>
      </c>
      <c r="G150" s="5"/>
      <c r="H150" s="5">
        <v>24</v>
      </c>
      <c r="I150" s="5"/>
      <c r="J150" s="5">
        <f>F150*H150</f>
        <v>2040</v>
      </c>
      <c r="K150" s="34">
        <f>J150</f>
        <v>2040</v>
      </c>
      <c r="L150" s="29"/>
    </row>
    <row r="151" spans="1:12" s="13" customFormat="1" ht="15.75" x14ac:dyDescent="0.25">
      <c r="A151" s="52"/>
      <c r="B151" s="53"/>
      <c r="C151" s="16" t="s">
        <v>21</v>
      </c>
      <c r="D151" s="4" t="s">
        <v>13</v>
      </c>
      <c r="E151" s="20">
        <v>1</v>
      </c>
      <c r="F151" s="19"/>
      <c r="G151" s="5">
        <v>36</v>
      </c>
      <c r="H151" s="20"/>
      <c r="I151" s="5">
        <f>E151*G151</f>
        <v>36</v>
      </c>
      <c r="J151" s="20"/>
      <c r="K151" s="34">
        <f>I151</f>
        <v>36</v>
      </c>
      <c r="L151" s="29"/>
    </row>
    <row r="152" spans="1:12" s="13" customFormat="1" ht="15.75" x14ac:dyDescent="0.25">
      <c r="A152" s="52"/>
      <c r="B152" s="53"/>
      <c r="C152" s="3" t="s">
        <v>26</v>
      </c>
      <c r="D152" s="4" t="s">
        <v>19</v>
      </c>
      <c r="E152" s="17">
        <v>2</v>
      </c>
      <c r="F152" s="7"/>
      <c r="G152" s="5">
        <v>36</v>
      </c>
      <c r="H152" s="5"/>
      <c r="I152" s="5">
        <f>E152*G152</f>
        <v>72</v>
      </c>
      <c r="J152" s="5"/>
      <c r="K152" s="34">
        <f>I152</f>
        <v>72</v>
      </c>
      <c r="L152" s="29"/>
    </row>
    <row r="153" spans="1:12" s="13" customFormat="1" ht="15.75" x14ac:dyDescent="0.25">
      <c r="A153" s="52"/>
      <c r="B153" s="53"/>
      <c r="C153" s="3" t="s">
        <v>26</v>
      </c>
      <c r="D153" s="4" t="s">
        <v>18</v>
      </c>
      <c r="E153" s="6">
        <v>2</v>
      </c>
      <c r="F153" s="7"/>
      <c r="G153" s="5">
        <v>36</v>
      </c>
      <c r="H153" s="5"/>
      <c r="I153" s="5">
        <f>E153*G153</f>
        <v>72</v>
      </c>
      <c r="J153" s="5"/>
      <c r="K153" s="34">
        <f>I153</f>
        <v>72</v>
      </c>
      <c r="L153" s="29"/>
    </row>
    <row r="154" spans="1:12" s="13" customFormat="1" ht="15.75" x14ac:dyDescent="0.25">
      <c r="A154" s="52"/>
      <c r="B154" s="53"/>
      <c r="C154" s="3" t="s">
        <v>26</v>
      </c>
      <c r="D154" s="4" t="s">
        <v>16</v>
      </c>
      <c r="E154" s="20">
        <v>4</v>
      </c>
      <c r="F154" s="7">
        <v>7</v>
      </c>
      <c r="G154" s="20"/>
      <c r="H154" s="5">
        <v>24</v>
      </c>
      <c r="I154" s="5"/>
      <c r="J154" s="5">
        <f>F154*H154</f>
        <v>168</v>
      </c>
      <c r="K154" s="34">
        <f>J154</f>
        <v>168</v>
      </c>
      <c r="L154" s="29"/>
    </row>
    <row r="155" spans="1:12" s="13" customFormat="1" ht="15.75" x14ac:dyDescent="0.25">
      <c r="A155" s="52"/>
      <c r="B155" s="53"/>
      <c r="C155" s="3" t="s">
        <v>26</v>
      </c>
      <c r="D155" s="4" t="s">
        <v>11</v>
      </c>
      <c r="E155" s="18">
        <v>12</v>
      </c>
      <c r="F155" s="7">
        <v>20</v>
      </c>
      <c r="G155" s="20"/>
      <c r="H155" s="5">
        <v>24</v>
      </c>
      <c r="I155" s="5"/>
      <c r="J155" s="5">
        <f>F155*H155</f>
        <v>480</v>
      </c>
      <c r="K155" s="34">
        <f>J155</f>
        <v>480</v>
      </c>
      <c r="L155" s="29"/>
    </row>
    <row r="156" spans="1:12" s="13" customFormat="1" ht="15.75" x14ac:dyDescent="0.25">
      <c r="A156" s="52"/>
      <c r="B156" s="53"/>
      <c r="C156" s="3" t="s">
        <v>26</v>
      </c>
      <c r="D156" s="4" t="s">
        <v>12</v>
      </c>
      <c r="E156" s="20">
        <v>8</v>
      </c>
      <c r="F156" s="7">
        <v>15</v>
      </c>
      <c r="G156" s="5"/>
      <c r="H156" s="5">
        <v>24</v>
      </c>
      <c r="I156" s="5"/>
      <c r="J156" s="5">
        <f>F156*H156</f>
        <v>360</v>
      </c>
      <c r="K156" s="34">
        <f>J156</f>
        <v>360</v>
      </c>
      <c r="L156" s="29"/>
    </row>
    <row r="157" spans="1:12" s="13" customFormat="1" ht="15.75" x14ac:dyDescent="0.25">
      <c r="A157" s="52"/>
      <c r="B157" s="53"/>
      <c r="C157" s="3" t="s">
        <v>26</v>
      </c>
      <c r="D157" s="4" t="s">
        <v>13</v>
      </c>
      <c r="E157" s="20">
        <v>1</v>
      </c>
      <c r="F157" s="7"/>
      <c r="G157" s="5">
        <v>36</v>
      </c>
      <c r="H157" s="5"/>
      <c r="I157" s="5">
        <f>E157*G157</f>
        <v>36</v>
      </c>
      <c r="J157" s="5"/>
      <c r="K157" s="34">
        <f>I157</f>
        <v>36</v>
      </c>
      <c r="L157" s="29"/>
    </row>
    <row r="158" spans="1:12" s="13" customFormat="1" ht="15.75" x14ac:dyDescent="0.25">
      <c r="A158" s="52"/>
      <c r="B158" s="53"/>
      <c r="C158" s="14" t="s">
        <v>24</v>
      </c>
      <c r="D158" s="4" t="s">
        <v>16</v>
      </c>
      <c r="E158" s="20">
        <v>2</v>
      </c>
      <c r="F158" s="7">
        <v>3</v>
      </c>
      <c r="G158" s="20"/>
      <c r="H158" s="5">
        <v>24</v>
      </c>
      <c r="I158" s="5"/>
      <c r="J158" s="5">
        <f t="shared" ref="J158:J166" si="2">F158*H158</f>
        <v>72</v>
      </c>
      <c r="K158" s="34">
        <f t="shared" ref="K158:K166" si="3">J158</f>
        <v>72</v>
      </c>
      <c r="L158" s="29"/>
    </row>
    <row r="159" spans="1:12" s="13" customFormat="1" ht="15.75" x14ac:dyDescent="0.25">
      <c r="A159" s="52"/>
      <c r="B159" s="53"/>
      <c r="C159" s="14" t="s">
        <v>24</v>
      </c>
      <c r="D159" s="4" t="s">
        <v>11</v>
      </c>
      <c r="E159" s="18">
        <v>8</v>
      </c>
      <c r="F159" s="7">
        <v>13</v>
      </c>
      <c r="G159" s="20"/>
      <c r="H159" s="5">
        <v>24</v>
      </c>
      <c r="I159" s="5"/>
      <c r="J159" s="5">
        <f t="shared" si="2"/>
        <v>312</v>
      </c>
      <c r="K159" s="34">
        <f t="shared" si="3"/>
        <v>312</v>
      </c>
      <c r="L159" s="29"/>
    </row>
    <row r="160" spans="1:12" s="13" customFormat="1" ht="15.75" x14ac:dyDescent="0.25">
      <c r="A160" s="52"/>
      <c r="B160" s="53"/>
      <c r="C160" s="14" t="s">
        <v>24</v>
      </c>
      <c r="D160" s="4" t="s">
        <v>12</v>
      </c>
      <c r="E160" s="20">
        <v>7</v>
      </c>
      <c r="F160" s="7">
        <v>13</v>
      </c>
      <c r="G160" s="5"/>
      <c r="H160" s="5">
        <v>24</v>
      </c>
      <c r="I160" s="5"/>
      <c r="J160" s="5">
        <f t="shared" si="2"/>
        <v>312</v>
      </c>
      <c r="K160" s="34">
        <f t="shared" si="3"/>
        <v>312</v>
      </c>
      <c r="L160" s="29"/>
    </row>
    <row r="161" spans="1:12" s="13" customFormat="1" ht="15.75" x14ac:dyDescent="0.25">
      <c r="A161" s="52"/>
      <c r="B161" s="53"/>
      <c r="C161" s="14" t="s">
        <v>25</v>
      </c>
      <c r="D161" s="4" t="s">
        <v>16</v>
      </c>
      <c r="E161" s="20">
        <v>2</v>
      </c>
      <c r="F161" s="7">
        <v>3</v>
      </c>
      <c r="G161" s="20"/>
      <c r="H161" s="5">
        <v>24</v>
      </c>
      <c r="I161" s="5"/>
      <c r="J161" s="5">
        <f t="shared" si="2"/>
        <v>72</v>
      </c>
      <c r="K161" s="34">
        <f t="shared" si="3"/>
        <v>72</v>
      </c>
      <c r="L161" s="29"/>
    </row>
    <row r="162" spans="1:12" s="13" customFormat="1" ht="15.75" x14ac:dyDescent="0.25">
      <c r="A162" s="52"/>
      <c r="B162" s="53"/>
      <c r="C162" s="14" t="s">
        <v>25</v>
      </c>
      <c r="D162" s="4" t="s">
        <v>11</v>
      </c>
      <c r="E162" s="6">
        <v>3</v>
      </c>
      <c r="F162" s="7">
        <v>5</v>
      </c>
      <c r="G162" s="20"/>
      <c r="H162" s="5">
        <v>24</v>
      </c>
      <c r="I162" s="5"/>
      <c r="J162" s="5">
        <f t="shared" si="2"/>
        <v>120</v>
      </c>
      <c r="K162" s="34">
        <f t="shared" si="3"/>
        <v>120</v>
      </c>
      <c r="L162" s="29"/>
    </row>
    <row r="163" spans="1:12" s="13" customFormat="1" ht="15.75" x14ac:dyDescent="0.25">
      <c r="A163" s="52"/>
      <c r="B163" s="53"/>
      <c r="C163" s="14" t="s">
        <v>25</v>
      </c>
      <c r="D163" s="4" t="s">
        <v>12</v>
      </c>
      <c r="E163" s="20">
        <v>3</v>
      </c>
      <c r="F163" s="7">
        <v>5</v>
      </c>
      <c r="G163" s="5"/>
      <c r="H163" s="5">
        <v>24</v>
      </c>
      <c r="I163" s="5"/>
      <c r="J163" s="5">
        <f t="shared" si="2"/>
        <v>120</v>
      </c>
      <c r="K163" s="34">
        <f t="shared" si="3"/>
        <v>120</v>
      </c>
      <c r="L163" s="29"/>
    </row>
    <row r="164" spans="1:12" s="13" customFormat="1" ht="15.75" x14ac:dyDescent="0.25">
      <c r="A164" s="52"/>
      <c r="B164" s="53"/>
      <c r="C164" s="14" t="s">
        <v>23</v>
      </c>
      <c r="D164" s="4" t="s">
        <v>16</v>
      </c>
      <c r="E164" s="20">
        <v>1</v>
      </c>
      <c r="F164" s="7">
        <v>2</v>
      </c>
      <c r="G164" s="20"/>
      <c r="H164" s="5">
        <v>24</v>
      </c>
      <c r="I164" s="5"/>
      <c r="J164" s="5">
        <f t="shared" si="2"/>
        <v>48</v>
      </c>
      <c r="K164" s="34">
        <f t="shared" si="3"/>
        <v>48</v>
      </c>
      <c r="L164" s="29"/>
    </row>
    <row r="165" spans="1:12" s="13" customFormat="1" ht="15.75" x14ac:dyDescent="0.25">
      <c r="A165" s="52"/>
      <c r="B165" s="53"/>
      <c r="C165" s="14" t="s">
        <v>23</v>
      </c>
      <c r="D165" s="4" t="s">
        <v>11</v>
      </c>
      <c r="E165" s="21">
        <v>2</v>
      </c>
      <c r="F165" s="7">
        <v>3</v>
      </c>
      <c r="G165" s="20"/>
      <c r="H165" s="5">
        <v>24</v>
      </c>
      <c r="I165" s="5"/>
      <c r="J165" s="5">
        <f t="shared" si="2"/>
        <v>72</v>
      </c>
      <c r="K165" s="34">
        <f t="shared" si="3"/>
        <v>72</v>
      </c>
      <c r="L165" s="29"/>
    </row>
    <row r="166" spans="1:12" s="13" customFormat="1" ht="15.75" x14ac:dyDescent="0.25">
      <c r="A166" s="52"/>
      <c r="B166" s="53"/>
      <c r="C166" s="14" t="s">
        <v>23</v>
      </c>
      <c r="D166" s="4" t="s">
        <v>12</v>
      </c>
      <c r="E166" s="21">
        <v>2</v>
      </c>
      <c r="F166" s="7">
        <v>4</v>
      </c>
      <c r="G166" s="20"/>
      <c r="H166" s="5">
        <v>24</v>
      </c>
      <c r="I166" s="5"/>
      <c r="J166" s="5">
        <f t="shared" si="2"/>
        <v>96</v>
      </c>
      <c r="K166" s="34">
        <f t="shared" si="3"/>
        <v>96</v>
      </c>
      <c r="L166" s="29"/>
    </row>
    <row r="167" spans="1:12" s="13" customFormat="1" ht="15.75" x14ac:dyDescent="0.25">
      <c r="A167" s="52"/>
      <c r="B167" s="54"/>
      <c r="C167" s="8"/>
      <c r="D167" s="9" t="s">
        <v>14</v>
      </c>
      <c r="E167" s="10">
        <f>SUM(E131:E166)</f>
        <v>490</v>
      </c>
      <c r="F167" s="10">
        <v>717</v>
      </c>
      <c r="G167" s="11"/>
      <c r="H167" s="11"/>
      <c r="I167" s="12"/>
      <c r="J167" s="12"/>
      <c r="K167" s="35">
        <f>SUM(K131:K166)</f>
        <v>19800</v>
      </c>
      <c r="L167" s="29"/>
    </row>
    <row r="168" spans="1:12" s="13" customFormat="1" ht="15.75" x14ac:dyDescent="0.25">
      <c r="A168" s="52"/>
      <c r="B168" s="53" t="s">
        <v>39</v>
      </c>
      <c r="C168" s="3" t="s">
        <v>15</v>
      </c>
      <c r="D168" s="4" t="s">
        <v>19</v>
      </c>
      <c r="E168" s="6">
        <v>1</v>
      </c>
      <c r="F168" s="7"/>
      <c r="G168" s="5">
        <v>36</v>
      </c>
      <c r="H168" s="5"/>
      <c r="I168" s="5">
        <f>E168*G168</f>
        <v>36</v>
      </c>
      <c r="J168" s="5"/>
      <c r="K168" s="34">
        <f>I168</f>
        <v>36</v>
      </c>
    </row>
    <row r="169" spans="1:12" s="13" customFormat="1" ht="15.75" x14ac:dyDescent="0.25">
      <c r="A169" s="52"/>
      <c r="B169" s="53"/>
      <c r="C169" s="3" t="s">
        <v>15</v>
      </c>
      <c r="D169" s="4" t="s">
        <v>18</v>
      </c>
      <c r="E169" s="6">
        <v>2</v>
      </c>
      <c r="F169" s="7"/>
      <c r="G169" s="5">
        <v>36</v>
      </c>
      <c r="H169" s="5"/>
      <c r="I169" s="5">
        <f>E169*G169</f>
        <v>72</v>
      </c>
      <c r="J169" s="5"/>
      <c r="K169" s="34">
        <f>I169</f>
        <v>72</v>
      </c>
    </row>
    <row r="170" spans="1:12" s="13" customFormat="1" ht="15.75" x14ac:dyDescent="0.25">
      <c r="A170" s="52"/>
      <c r="B170" s="53"/>
      <c r="C170" s="3" t="s">
        <v>15</v>
      </c>
      <c r="D170" s="4" t="s">
        <v>16</v>
      </c>
      <c r="E170" s="6">
        <v>6</v>
      </c>
      <c r="F170" s="7">
        <v>10</v>
      </c>
      <c r="G170" s="5"/>
      <c r="H170" s="5">
        <v>24</v>
      </c>
      <c r="I170" s="5"/>
      <c r="J170" s="5">
        <f>F170*H170</f>
        <v>240</v>
      </c>
      <c r="K170" s="34">
        <f>J170</f>
        <v>240</v>
      </c>
      <c r="L170" s="29"/>
    </row>
    <row r="171" spans="1:12" s="13" customFormat="1" ht="15.75" x14ac:dyDescent="0.25">
      <c r="A171" s="52"/>
      <c r="B171" s="53"/>
      <c r="C171" s="3" t="s">
        <v>15</v>
      </c>
      <c r="D171" s="4" t="s">
        <v>10</v>
      </c>
      <c r="E171" s="6">
        <v>1</v>
      </c>
      <c r="F171" s="7">
        <v>2</v>
      </c>
      <c r="G171" s="5"/>
      <c r="H171" s="5">
        <v>24</v>
      </c>
      <c r="I171" s="5"/>
      <c r="J171" s="5">
        <f>F171*H171</f>
        <v>48</v>
      </c>
      <c r="K171" s="34">
        <f>J171</f>
        <v>48</v>
      </c>
      <c r="L171" s="29"/>
    </row>
    <row r="172" spans="1:12" s="13" customFormat="1" ht="15.75" x14ac:dyDescent="0.25">
      <c r="A172" s="52"/>
      <c r="B172" s="53"/>
      <c r="C172" s="3" t="s">
        <v>15</v>
      </c>
      <c r="D172" s="4" t="s">
        <v>11</v>
      </c>
      <c r="E172" s="6">
        <v>93</v>
      </c>
      <c r="F172" s="7">
        <v>155</v>
      </c>
      <c r="G172" s="5"/>
      <c r="H172" s="5">
        <v>24</v>
      </c>
      <c r="I172" s="5"/>
      <c r="J172" s="5">
        <f>F172*H172</f>
        <v>3720</v>
      </c>
      <c r="K172" s="34">
        <f>J172</f>
        <v>3720</v>
      </c>
      <c r="L172" s="29"/>
    </row>
    <row r="173" spans="1:12" s="13" customFormat="1" ht="15.75" x14ac:dyDescent="0.25">
      <c r="A173" s="52"/>
      <c r="B173" s="53"/>
      <c r="C173" s="3" t="s">
        <v>15</v>
      </c>
      <c r="D173" s="4" t="s">
        <v>12</v>
      </c>
      <c r="E173" s="6">
        <v>62</v>
      </c>
      <c r="F173" s="7">
        <v>113</v>
      </c>
      <c r="G173" s="20"/>
      <c r="H173" s="5">
        <v>24</v>
      </c>
      <c r="I173" s="5"/>
      <c r="J173" s="5">
        <f>F173*H173</f>
        <v>2712</v>
      </c>
      <c r="K173" s="34">
        <f>J173</f>
        <v>2712</v>
      </c>
      <c r="L173" s="29"/>
    </row>
    <row r="174" spans="1:12" s="13" customFormat="1" ht="15.75" x14ac:dyDescent="0.25">
      <c r="A174" s="52"/>
      <c r="B174" s="53"/>
      <c r="C174" s="3" t="s">
        <v>15</v>
      </c>
      <c r="D174" s="4" t="s">
        <v>13</v>
      </c>
      <c r="E174" s="6">
        <v>1</v>
      </c>
      <c r="F174" s="7"/>
      <c r="G174" s="5">
        <v>36</v>
      </c>
      <c r="H174" s="5"/>
      <c r="I174" s="5">
        <f>E174*G174</f>
        <v>36</v>
      </c>
      <c r="J174" s="5"/>
      <c r="K174" s="34">
        <f>I174</f>
        <v>36</v>
      </c>
      <c r="L174" s="29"/>
    </row>
    <row r="175" spans="1:12" s="13" customFormat="1" ht="15.75" x14ac:dyDescent="0.25">
      <c r="A175" s="52"/>
      <c r="B175" s="53"/>
      <c r="C175" s="3" t="s">
        <v>17</v>
      </c>
      <c r="D175" s="4" t="s">
        <v>19</v>
      </c>
      <c r="E175" s="6">
        <v>2</v>
      </c>
      <c r="F175" s="7"/>
      <c r="G175" s="5">
        <v>36</v>
      </c>
      <c r="I175" s="5">
        <f>E175*G175</f>
        <v>72</v>
      </c>
      <c r="J175" s="20"/>
      <c r="K175" s="34">
        <f>I175</f>
        <v>72</v>
      </c>
      <c r="L175" s="29"/>
    </row>
    <row r="176" spans="1:12" s="13" customFormat="1" ht="15.75" x14ac:dyDescent="0.25">
      <c r="A176" s="52"/>
      <c r="B176" s="53"/>
      <c r="C176" s="3" t="s">
        <v>17</v>
      </c>
      <c r="D176" s="4" t="s">
        <v>18</v>
      </c>
      <c r="E176" s="6">
        <v>3</v>
      </c>
      <c r="F176" s="7"/>
      <c r="G176" s="5">
        <v>36</v>
      </c>
      <c r="I176" s="5">
        <f>E176*G176</f>
        <v>108</v>
      </c>
      <c r="J176" s="20"/>
      <c r="K176" s="34">
        <f>I176</f>
        <v>108</v>
      </c>
      <c r="L176" s="29"/>
    </row>
    <row r="177" spans="1:12" s="13" customFormat="1" ht="15.75" x14ac:dyDescent="0.25">
      <c r="A177" s="52"/>
      <c r="B177" s="53"/>
      <c r="C177" s="3" t="s">
        <v>17</v>
      </c>
      <c r="D177" s="4" t="s">
        <v>16</v>
      </c>
      <c r="E177" s="6">
        <v>1</v>
      </c>
      <c r="F177" s="7">
        <v>2</v>
      </c>
      <c r="G177" s="5"/>
      <c r="H177" s="5">
        <v>24</v>
      </c>
      <c r="I177" s="5"/>
      <c r="J177" s="5">
        <f>F177*H177</f>
        <v>48</v>
      </c>
      <c r="K177" s="34">
        <f>J177</f>
        <v>48</v>
      </c>
      <c r="L177" s="29"/>
    </row>
    <row r="178" spans="1:12" s="13" customFormat="1" ht="15.75" x14ac:dyDescent="0.25">
      <c r="A178" s="52"/>
      <c r="B178" s="53"/>
      <c r="C178" s="3" t="s">
        <v>17</v>
      </c>
      <c r="D178" s="4" t="s">
        <v>10</v>
      </c>
      <c r="E178" s="6">
        <v>1</v>
      </c>
      <c r="F178" s="7">
        <v>2</v>
      </c>
      <c r="G178" s="5"/>
      <c r="H178" s="5">
        <v>24</v>
      </c>
      <c r="I178" s="5"/>
      <c r="J178" s="5">
        <f>F178*H178</f>
        <v>48</v>
      </c>
      <c r="K178" s="34">
        <f>J178</f>
        <v>48</v>
      </c>
      <c r="L178" s="29"/>
    </row>
    <row r="179" spans="1:12" s="13" customFormat="1" ht="15.75" x14ac:dyDescent="0.25">
      <c r="A179" s="52"/>
      <c r="B179" s="53"/>
      <c r="C179" s="3" t="s">
        <v>17</v>
      </c>
      <c r="D179" s="4" t="s">
        <v>11</v>
      </c>
      <c r="E179" s="6">
        <v>60</v>
      </c>
      <c r="F179" s="7">
        <v>100</v>
      </c>
      <c r="G179" s="5"/>
      <c r="H179" s="5">
        <v>24</v>
      </c>
      <c r="I179" s="5"/>
      <c r="J179" s="5">
        <f>F179*H179</f>
        <v>2400</v>
      </c>
      <c r="K179" s="34">
        <f>J179</f>
        <v>2400</v>
      </c>
      <c r="L179" s="29"/>
    </row>
    <row r="180" spans="1:12" s="13" customFormat="1" ht="15.75" x14ac:dyDescent="0.25">
      <c r="A180" s="52"/>
      <c r="B180" s="53"/>
      <c r="C180" s="3" t="s">
        <v>17</v>
      </c>
      <c r="D180" s="4" t="s">
        <v>12</v>
      </c>
      <c r="E180" s="6">
        <v>39</v>
      </c>
      <c r="F180" s="7">
        <v>71</v>
      </c>
      <c r="G180" s="20"/>
      <c r="H180" s="5">
        <v>24</v>
      </c>
      <c r="I180" s="5"/>
      <c r="J180" s="5">
        <f>F180*H180</f>
        <v>1704</v>
      </c>
      <c r="K180" s="34">
        <f>J180</f>
        <v>1704</v>
      </c>
      <c r="L180" s="29"/>
    </row>
    <row r="181" spans="1:12" s="13" customFormat="1" ht="15.75" x14ac:dyDescent="0.25">
      <c r="A181" s="52"/>
      <c r="B181" s="53"/>
      <c r="C181" s="3" t="s">
        <v>17</v>
      </c>
      <c r="D181" s="4" t="s">
        <v>13</v>
      </c>
      <c r="E181" s="20">
        <v>1</v>
      </c>
      <c r="F181" s="7"/>
      <c r="G181" s="5">
        <v>36</v>
      </c>
      <c r="H181" s="5"/>
      <c r="I181" s="5">
        <f>E181*G181</f>
        <v>36</v>
      </c>
      <c r="J181" s="5"/>
      <c r="K181" s="34">
        <f>I181</f>
        <v>36</v>
      </c>
      <c r="L181" s="29"/>
    </row>
    <row r="182" spans="1:12" s="13" customFormat="1" ht="15.75" x14ac:dyDescent="0.25">
      <c r="A182" s="52"/>
      <c r="B182" s="54"/>
      <c r="C182" s="8"/>
      <c r="D182" s="9" t="s">
        <v>14</v>
      </c>
      <c r="E182" s="10">
        <f>SUM(E168:E181)</f>
        <v>273</v>
      </c>
      <c r="F182" s="10">
        <v>455</v>
      </c>
      <c r="G182" s="11"/>
      <c r="H182" s="11"/>
      <c r="I182" s="12"/>
      <c r="J182" s="12"/>
      <c r="K182" s="35">
        <f>SUM(K168:K181)</f>
        <v>11280</v>
      </c>
      <c r="L182" s="29"/>
    </row>
    <row r="183" spans="1:12" s="13" customFormat="1" ht="15.75" x14ac:dyDescent="0.25">
      <c r="A183" s="52"/>
      <c r="B183" s="56" t="s">
        <v>38</v>
      </c>
      <c r="C183" s="3" t="s">
        <v>20</v>
      </c>
      <c r="D183" s="4" t="s">
        <v>16</v>
      </c>
      <c r="E183" s="20">
        <v>2</v>
      </c>
      <c r="F183" s="7">
        <v>3</v>
      </c>
      <c r="G183" s="20"/>
      <c r="H183" s="5">
        <v>24</v>
      </c>
      <c r="I183" s="5"/>
      <c r="J183" s="5">
        <f>F183*H183</f>
        <v>72</v>
      </c>
      <c r="K183" s="34">
        <f>J183</f>
        <v>72</v>
      </c>
      <c r="L183" s="29"/>
    </row>
    <row r="184" spans="1:12" s="13" customFormat="1" ht="15.75" x14ac:dyDescent="0.25">
      <c r="A184" s="52"/>
      <c r="B184" s="56"/>
      <c r="C184" s="3" t="s">
        <v>20</v>
      </c>
      <c r="D184" s="4" t="s">
        <v>11</v>
      </c>
      <c r="E184" s="18">
        <v>20</v>
      </c>
      <c r="F184" s="7">
        <v>33</v>
      </c>
      <c r="G184" s="20"/>
      <c r="H184" s="5">
        <v>24</v>
      </c>
      <c r="I184" s="5"/>
      <c r="J184" s="5">
        <f>F184*H184</f>
        <v>792</v>
      </c>
      <c r="K184" s="34">
        <f>J184</f>
        <v>792</v>
      </c>
      <c r="L184" s="29"/>
    </row>
    <row r="185" spans="1:12" s="13" customFormat="1" ht="15.75" x14ac:dyDescent="0.25">
      <c r="A185" s="52"/>
      <c r="B185" s="56"/>
      <c r="C185" s="3" t="s">
        <v>20</v>
      </c>
      <c r="D185" s="4" t="s">
        <v>12</v>
      </c>
      <c r="E185" s="20">
        <v>12</v>
      </c>
      <c r="F185" s="7">
        <v>22</v>
      </c>
      <c r="G185" s="5"/>
      <c r="H185" s="5">
        <v>24</v>
      </c>
      <c r="I185" s="5"/>
      <c r="J185" s="5">
        <f>F185*H185</f>
        <v>528</v>
      </c>
      <c r="K185" s="34">
        <f>J185</f>
        <v>528</v>
      </c>
      <c r="L185" s="29"/>
    </row>
    <row r="186" spans="1:12" s="13" customFormat="1" ht="15.75" x14ac:dyDescent="0.25">
      <c r="A186" s="52"/>
      <c r="B186" s="56"/>
      <c r="C186" s="16" t="s">
        <v>21</v>
      </c>
      <c r="D186" s="4" t="s">
        <v>19</v>
      </c>
      <c r="E186" s="20">
        <v>27</v>
      </c>
      <c r="F186" s="19"/>
      <c r="G186" s="5">
        <v>36</v>
      </c>
      <c r="H186" s="20"/>
      <c r="I186" s="5">
        <f>E186*G186</f>
        <v>972</v>
      </c>
      <c r="J186" s="20"/>
      <c r="K186" s="34">
        <f>I186</f>
        <v>972</v>
      </c>
      <c r="L186" s="29"/>
    </row>
    <row r="187" spans="1:12" s="13" customFormat="1" ht="15.75" x14ac:dyDescent="0.25">
      <c r="A187" s="52"/>
      <c r="B187" s="56"/>
      <c r="C187" s="16" t="s">
        <v>21</v>
      </c>
      <c r="D187" s="4" t="s">
        <v>18</v>
      </c>
      <c r="E187" s="20">
        <v>48</v>
      </c>
      <c r="F187" s="19"/>
      <c r="G187" s="5">
        <v>36</v>
      </c>
      <c r="H187" s="20"/>
      <c r="I187" s="5">
        <f>E187*G187</f>
        <v>1728</v>
      </c>
      <c r="J187" s="20"/>
      <c r="K187" s="34">
        <f>I187</f>
        <v>1728</v>
      </c>
      <c r="L187" s="29"/>
    </row>
    <row r="188" spans="1:12" s="13" customFormat="1" ht="17.25" customHeight="1" x14ac:dyDescent="0.25">
      <c r="A188" s="52"/>
      <c r="B188" s="56"/>
      <c r="C188" s="16" t="s">
        <v>21</v>
      </c>
      <c r="D188" s="4" t="s">
        <v>16</v>
      </c>
      <c r="E188" s="20">
        <v>40</v>
      </c>
      <c r="F188" s="7">
        <v>67</v>
      </c>
      <c r="G188" s="20"/>
      <c r="H188" s="5">
        <v>24</v>
      </c>
      <c r="I188" s="5"/>
      <c r="J188" s="5">
        <f t="shared" ref="J188:J195" si="4">F188*H188</f>
        <v>1608</v>
      </c>
      <c r="K188" s="34">
        <f t="shared" ref="K188:K195" si="5">J188</f>
        <v>1608</v>
      </c>
      <c r="L188" s="29"/>
    </row>
    <row r="189" spans="1:12" s="13" customFormat="1" ht="15.75" x14ac:dyDescent="0.25">
      <c r="A189" s="52"/>
      <c r="B189" s="56"/>
      <c r="C189" s="16" t="s">
        <v>21</v>
      </c>
      <c r="D189" s="4" t="s">
        <v>10</v>
      </c>
      <c r="E189" s="18">
        <v>2</v>
      </c>
      <c r="F189" s="7">
        <v>3</v>
      </c>
      <c r="G189" s="20"/>
      <c r="H189" s="5">
        <v>24</v>
      </c>
      <c r="I189" s="5"/>
      <c r="J189" s="5">
        <f t="shared" si="4"/>
        <v>72</v>
      </c>
      <c r="K189" s="34">
        <f t="shared" si="5"/>
        <v>72</v>
      </c>
      <c r="L189" s="29"/>
    </row>
    <row r="190" spans="1:12" s="13" customFormat="1" ht="15.75" x14ac:dyDescent="0.25">
      <c r="A190" s="52"/>
      <c r="B190" s="56"/>
      <c r="C190" s="16" t="s">
        <v>21</v>
      </c>
      <c r="D190" s="4" t="s">
        <v>11</v>
      </c>
      <c r="E190" s="18">
        <v>250</v>
      </c>
      <c r="F190" s="7">
        <v>417</v>
      </c>
      <c r="G190" s="20"/>
      <c r="H190" s="5">
        <v>24</v>
      </c>
      <c r="I190" s="5"/>
      <c r="J190" s="5">
        <f t="shared" si="4"/>
        <v>10008</v>
      </c>
      <c r="K190" s="34">
        <f t="shared" si="5"/>
        <v>10008</v>
      </c>
      <c r="L190" s="29"/>
    </row>
    <row r="191" spans="1:12" s="13" customFormat="1" ht="15.75" x14ac:dyDescent="0.25">
      <c r="A191" s="52"/>
      <c r="B191" s="56"/>
      <c r="C191" s="16" t="s">
        <v>21</v>
      </c>
      <c r="D191" s="4" t="s">
        <v>12</v>
      </c>
      <c r="E191" s="18">
        <v>86</v>
      </c>
      <c r="F191" s="7">
        <v>156</v>
      </c>
      <c r="G191" s="5"/>
      <c r="H191" s="5">
        <v>24</v>
      </c>
      <c r="I191" s="5"/>
      <c r="J191" s="5">
        <f t="shared" si="4"/>
        <v>3744</v>
      </c>
      <c r="K191" s="34">
        <f t="shared" si="5"/>
        <v>3744</v>
      </c>
      <c r="L191" s="29"/>
    </row>
    <row r="192" spans="1:12" s="13" customFormat="1" ht="15.75" x14ac:dyDescent="0.25">
      <c r="A192" s="52"/>
      <c r="B192" s="56"/>
      <c r="C192" s="3" t="s">
        <v>26</v>
      </c>
      <c r="D192" s="4" t="s">
        <v>11</v>
      </c>
      <c r="E192" s="18">
        <v>7</v>
      </c>
      <c r="F192" s="7">
        <v>12</v>
      </c>
      <c r="G192" s="20"/>
      <c r="H192" s="5">
        <v>24</v>
      </c>
      <c r="I192" s="5"/>
      <c r="J192" s="5">
        <f t="shared" si="4"/>
        <v>288</v>
      </c>
      <c r="K192" s="34">
        <f t="shared" si="5"/>
        <v>288</v>
      </c>
      <c r="L192" s="29"/>
    </row>
    <row r="193" spans="1:12" s="13" customFormat="1" ht="15.75" x14ac:dyDescent="0.25">
      <c r="A193" s="52"/>
      <c r="B193" s="56"/>
      <c r="C193" s="3" t="s">
        <v>26</v>
      </c>
      <c r="D193" s="4" t="s">
        <v>12</v>
      </c>
      <c r="E193" s="20">
        <v>3</v>
      </c>
      <c r="F193" s="7">
        <v>5</v>
      </c>
      <c r="G193" s="5"/>
      <c r="H193" s="5">
        <v>24</v>
      </c>
      <c r="I193" s="5"/>
      <c r="J193" s="5">
        <f t="shared" si="4"/>
        <v>120</v>
      </c>
      <c r="K193" s="34">
        <f t="shared" si="5"/>
        <v>120</v>
      </c>
      <c r="L193" s="29"/>
    </row>
    <row r="194" spans="1:12" s="13" customFormat="1" ht="15.75" x14ac:dyDescent="0.25">
      <c r="A194" s="52"/>
      <c r="B194" s="56"/>
      <c r="C194" s="14" t="s">
        <v>25</v>
      </c>
      <c r="D194" s="4" t="s">
        <v>11</v>
      </c>
      <c r="E194" s="6">
        <v>20</v>
      </c>
      <c r="F194" s="7">
        <v>33</v>
      </c>
      <c r="G194" s="20"/>
      <c r="H194" s="5">
        <v>24</v>
      </c>
      <c r="I194" s="5"/>
      <c r="J194" s="5">
        <f t="shared" si="4"/>
        <v>792</v>
      </c>
      <c r="K194" s="34">
        <f t="shared" si="5"/>
        <v>792</v>
      </c>
      <c r="L194" s="29"/>
    </row>
    <row r="195" spans="1:12" s="13" customFormat="1" ht="15.75" x14ac:dyDescent="0.25">
      <c r="A195" s="52"/>
      <c r="B195" s="56"/>
      <c r="C195" s="14" t="s">
        <v>25</v>
      </c>
      <c r="D195" s="4" t="s">
        <v>12</v>
      </c>
      <c r="E195" s="20">
        <v>8</v>
      </c>
      <c r="F195" s="7">
        <v>15</v>
      </c>
      <c r="G195" s="5"/>
      <c r="H195" s="5">
        <v>24</v>
      </c>
      <c r="I195" s="5"/>
      <c r="J195" s="5">
        <f t="shared" si="4"/>
        <v>360</v>
      </c>
      <c r="K195" s="34">
        <f t="shared" si="5"/>
        <v>360</v>
      </c>
      <c r="L195" s="29"/>
    </row>
    <row r="196" spans="1:12" s="13" customFormat="1" ht="15.75" x14ac:dyDescent="0.25">
      <c r="A196" s="52"/>
      <c r="B196" s="57"/>
      <c r="C196" s="8"/>
      <c r="D196" s="9" t="s">
        <v>14</v>
      </c>
      <c r="E196" s="10">
        <f>SUM(E183:E195)</f>
        <v>525</v>
      </c>
      <c r="F196" s="10">
        <v>766</v>
      </c>
      <c r="G196" s="11"/>
      <c r="H196" s="11"/>
      <c r="I196" s="12"/>
      <c r="J196" s="12"/>
      <c r="K196" s="35">
        <f>SUM(K183:K195)</f>
        <v>21084</v>
      </c>
      <c r="L196" s="29"/>
    </row>
    <row r="197" spans="1:12" ht="15.75" x14ac:dyDescent="0.25">
      <c r="A197" s="52"/>
      <c r="B197" s="32"/>
      <c r="C197" s="32"/>
      <c r="D197" s="30" t="s">
        <v>40</v>
      </c>
      <c r="E197" s="38">
        <f>E196+E182+E167+E130+E100+E82+E73+E62+E55+E28+E8</f>
        <v>3162</v>
      </c>
      <c r="F197" s="38">
        <f>F196+F182+F167+F130+F100+F82+F73+F62+F55+F28+F8</f>
        <v>4679</v>
      </c>
      <c r="G197" s="37"/>
      <c r="H197" s="37"/>
      <c r="I197" s="37"/>
      <c r="J197" s="37"/>
      <c r="K197" s="36">
        <f>K196+K182+K167+K130+K100+K82+K73+K62+K55+K28+K8</f>
        <v>125472</v>
      </c>
    </row>
  </sheetData>
  <autoFilter ref="B2:K197" xr:uid="{00000000-0009-0000-0000-000000000000}"/>
  <mergeCells count="12">
    <mergeCell ref="A3:A197"/>
    <mergeCell ref="B3:B8"/>
    <mergeCell ref="B9:B28"/>
    <mergeCell ref="B131:B167"/>
    <mergeCell ref="B168:B182"/>
    <mergeCell ref="B183:B196"/>
    <mergeCell ref="B29:B55"/>
    <mergeCell ref="B56:B62"/>
    <mergeCell ref="B63:B73"/>
    <mergeCell ref="B74:B82"/>
    <mergeCell ref="B83:B100"/>
    <mergeCell ref="B101:B130"/>
  </mergeCells>
  <conditionalFormatting sqref="B2">
    <cfRule type="duplicateValues" dxfId="21" priority="87"/>
    <cfRule type="duplicateValues" dxfId="20" priority="88"/>
  </conditionalFormatting>
  <conditionalFormatting sqref="B3:B8">
    <cfRule type="duplicateValues" dxfId="19" priority="31"/>
    <cfRule type="duplicateValues" dxfId="18" priority="32"/>
  </conditionalFormatting>
  <conditionalFormatting sqref="B9:B28">
    <cfRule type="duplicateValues" dxfId="17" priority="29"/>
    <cfRule type="duplicateValues" dxfId="16" priority="30"/>
  </conditionalFormatting>
  <conditionalFormatting sqref="B29:B55">
    <cfRule type="duplicateValues" dxfId="15" priority="27"/>
    <cfRule type="duplicateValues" dxfId="14" priority="28"/>
  </conditionalFormatting>
  <conditionalFormatting sqref="B56:B62">
    <cfRule type="duplicateValues" dxfId="13" priority="25"/>
    <cfRule type="duplicateValues" dxfId="12" priority="26"/>
  </conditionalFormatting>
  <conditionalFormatting sqref="B63:B73">
    <cfRule type="duplicateValues" dxfId="11" priority="23"/>
    <cfRule type="duplicateValues" dxfId="10" priority="24"/>
  </conditionalFormatting>
  <conditionalFormatting sqref="B74:B82">
    <cfRule type="duplicateValues" dxfId="9" priority="21"/>
    <cfRule type="duplicateValues" dxfId="8" priority="22"/>
  </conditionalFormatting>
  <conditionalFormatting sqref="B83:B100">
    <cfRule type="duplicateValues" dxfId="7" priority="19"/>
    <cfRule type="duplicateValues" dxfId="6" priority="20"/>
  </conditionalFormatting>
  <conditionalFormatting sqref="B101">
    <cfRule type="duplicateValues" dxfId="5" priority="17"/>
    <cfRule type="duplicateValues" dxfId="4" priority="18"/>
  </conditionalFormatting>
  <conditionalFormatting sqref="B131">
    <cfRule type="duplicateValues" dxfId="3" priority="15"/>
    <cfRule type="duplicateValues" dxfId="2" priority="16"/>
  </conditionalFormatting>
  <conditionalFormatting sqref="B168:B182">
    <cfRule type="duplicateValues" dxfId="1" priority="13"/>
    <cfRule type="duplicateValues" dxfId="0" priority="14"/>
  </conditionalFormatting>
  <pageMargins left="0.7" right="0.7" top="0.75" bottom="0.75" header="0.3" footer="0.3"/>
  <pageSetup paperSize="9" scale="85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D3:K18"/>
  <sheetViews>
    <sheetView tabSelected="1" workbookViewId="0">
      <selection activeCell="N16" sqref="N16"/>
    </sheetView>
  </sheetViews>
  <sheetFormatPr defaultRowHeight="15" x14ac:dyDescent="0.25"/>
  <cols>
    <col min="5" max="5" width="14" customWidth="1"/>
  </cols>
  <sheetData>
    <row r="3" spans="4:11" x14ac:dyDescent="0.25">
      <c r="D3" s="39"/>
      <c r="E3" s="59" t="s">
        <v>47</v>
      </c>
      <c r="F3" s="59"/>
      <c r="G3" s="59"/>
      <c r="H3" s="59"/>
      <c r="I3" s="59"/>
      <c r="J3" s="39"/>
    </row>
    <row r="4" spans="4:11" x14ac:dyDescent="0.25">
      <c r="D4" s="39"/>
      <c r="E4" s="59" t="s">
        <v>55</v>
      </c>
      <c r="F4" s="59"/>
      <c r="G4" s="59"/>
      <c r="H4" s="59"/>
      <c r="I4" s="59"/>
      <c r="J4" s="39"/>
    </row>
    <row r="5" spans="4:11" x14ac:dyDescent="0.25">
      <c r="D5" s="39"/>
      <c r="E5" s="40"/>
      <c r="F5" s="40"/>
      <c r="G5" s="40"/>
      <c r="H5" s="40"/>
      <c r="I5" s="40"/>
      <c r="J5" s="39"/>
    </row>
    <row r="6" spans="4:11" x14ac:dyDescent="0.25">
      <c r="D6" s="39"/>
      <c r="E6" s="59" t="s">
        <v>48</v>
      </c>
      <c r="F6" s="59"/>
      <c r="G6" s="59"/>
      <c r="H6" s="59"/>
      <c r="I6" s="59"/>
      <c r="J6" s="39"/>
    </row>
    <row r="11" spans="4:11" x14ac:dyDescent="0.25">
      <c r="D11" s="58" t="s">
        <v>49</v>
      </c>
      <c r="E11" s="58" t="s">
        <v>50</v>
      </c>
      <c r="F11" s="58" t="s">
        <v>52</v>
      </c>
      <c r="G11" s="58"/>
      <c r="H11" s="58"/>
      <c r="I11" s="58"/>
      <c r="J11" s="58" t="s">
        <v>51</v>
      </c>
    </row>
    <row r="12" spans="4:11" ht="35.450000000000003" customHeight="1" x14ac:dyDescent="0.25">
      <c r="D12" s="58"/>
      <c r="E12" s="58"/>
      <c r="F12" s="41" t="s">
        <v>42</v>
      </c>
      <c r="G12" s="41" t="s">
        <v>43</v>
      </c>
      <c r="H12" s="41" t="s">
        <v>44</v>
      </c>
      <c r="I12" s="41" t="s">
        <v>45</v>
      </c>
      <c r="J12" s="58"/>
    </row>
    <row r="13" spans="4:11" ht="90" x14ac:dyDescent="0.25">
      <c r="D13" s="44" t="s">
        <v>46</v>
      </c>
      <c r="E13" s="42" t="s">
        <v>53</v>
      </c>
      <c r="F13" s="43">
        <v>790</v>
      </c>
      <c r="G13" s="43">
        <v>790</v>
      </c>
      <c r="H13" s="43">
        <v>791</v>
      </c>
      <c r="I13" s="43">
        <v>791</v>
      </c>
      <c r="J13" s="45">
        <v>3162</v>
      </c>
    </row>
    <row r="14" spans="4:11" x14ac:dyDescent="0.25">
      <c r="D14" s="49"/>
      <c r="E14" s="50"/>
      <c r="F14" s="51"/>
      <c r="G14" s="51"/>
      <c r="H14" s="51"/>
      <c r="I14" s="51"/>
      <c r="J14" s="49"/>
    </row>
    <row r="15" spans="4:11" x14ac:dyDescent="0.25">
      <c r="D15" s="46" t="s">
        <v>56</v>
      </c>
      <c r="E15" s="46"/>
      <c r="F15" s="46"/>
      <c r="G15" s="46"/>
      <c r="H15" s="46" t="s">
        <v>57</v>
      </c>
      <c r="I15" s="47"/>
      <c r="J15" s="47"/>
      <c r="K15" s="39"/>
    </row>
    <row r="16" spans="4:11" x14ac:dyDescent="0.25">
      <c r="D16" s="39"/>
      <c r="E16" s="39"/>
      <c r="F16" s="48"/>
      <c r="G16" s="46"/>
      <c r="H16" s="39"/>
      <c r="I16" s="39"/>
      <c r="J16" s="39"/>
      <c r="K16" s="39"/>
    </row>
    <row r="17" spans="4:11" x14ac:dyDescent="0.25">
      <c r="D17" s="39"/>
      <c r="E17" s="39"/>
      <c r="F17" s="48"/>
      <c r="G17" s="46"/>
      <c r="H17" s="39"/>
      <c r="I17" s="39"/>
      <c r="J17" s="39"/>
      <c r="K17" s="39"/>
    </row>
    <row r="18" spans="4:11" x14ac:dyDescent="0.25">
      <c r="D18" s="46" t="s">
        <v>58</v>
      </c>
      <c r="E18" s="46"/>
      <c r="F18" s="46"/>
      <c r="G18" s="46"/>
      <c r="H18" s="46"/>
      <c r="I18" s="39"/>
      <c r="J18" s="39"/>
      <c r="K18" s="39"/>
    </row>
  </sheetData>
  <mergeCells count="7">
    <mergeCell ref="J11:J12"/>
    <mergeCell ref="E3:I3"/>
    <mergeCell ref="E4:I4"/>
    <mergeCell ref="E6:I6"/>
    <mergeCell ref="D11:D12"/>
    <mergeCell ref="E11:E12"/>
    <mergeCell ref="F11:I11"/>
  </mergeCells>
  <pageMargins left="0.7" right="0.7" top="0.75" bottom="0.75" header="0.3" footer="0.3"/>
  <pageSetup paperSize="9" scale="9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2</vt:i4>
      </vt:variant>
    </vt:vector>
  </HeadingPairs>
  <TitlesOfParts>
    <vt:vector size="2" baseType="lpstr">
      <vt:lpstr>Прил. 2</vt:lpstr>
      <vt:lpstr>Прил. 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Kasa2</cp:lastModifiedBy>
  <cp:lastPrinted>2024-12-10T08:52:00Z</cp:lastPrinted>
  <dcterms:created xsi:type="dcterms:W3CDTF">2019-10-11T07:43:52Z</dcterms:created>
  <dcterms:modified xsi:type="dcterms:W3CDTF">2025-01-20T12:26:06Z</dcterms:modified>
</cp:coreProperties>
</file>