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2AA0ABB4-FACB-479D-9A41-067A963C8D0A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2'!$B$2:$K$36</definedName>
  </definedNames>
  <calcPr calcId="191029"/>
</workbook>
</file>

<file path=xl/calcChain.xml><?xml version="1.0" encoding="utf-8"?>
<calcChain xmlns="http://schemas.openxmlformats.org/spreadsheetml/2006/main">
  <c r="F36" i="23" l="1"/>
  <c r="I3" i="23"/>
  <c r="K3" i="23" s="1"/>
  <c r="I4" i="23"/>
  <c r="K4" i="23" s="1"/>
  <c r="J5" i="23"/>
  <c r="K5" i="23" s="1"/>
  <c r="J6" i="23"/>
  <c r="K6" i="23" s="1"/>
  <c r="I7" i="23"/>
  <c r="K7" i="23" s="1"/>
  <c r="I8" i="23"/>
  <c r="K8" i="23" s="1"/>
  <c r="J9" i="23"/>
  <c r="K9" i="23" s="1"/>
  <c r="J10" i="23"/>
  <c r="K10" i="23" s="1"/>
  <c r="J11" i="23"/>
  <c r="K11" i="23" s="1"/>
  <c r="J12" i="23"/>
  <c r="K12" i="23" s="1"/>
  <c r="I13" i="23"/>
  <c r="K13" i="23" s="1"/>
  <c r="J14" i="23"/>
  <c r="K14" i="23" s="1"/>
  <c r="J15" i="23"/>
  <c r="K15" i="23" s="1"/>
  <c r="E16" i="23"/>
  <c r="J17" i="23"/>
  <c r="K17" i="23" s="1"/>
  <c r="J18" i="23"/>
  <c r="K18" i="23" s="1"/>
  <c r="J19" i="23"/>
  <c r="K19" i="23" s="1"/>
  <c r="J20" i="23"/>
  <c r="K20" i="23" s="1"/>
  <c r="J21" i="23"/>
  <c r="K21" i="23" s="1"/>
  <c r="J22" i="23"/>
  <c r="K22" i="23" s="1"/>
  <c r="J23" i="23"/>
  <c r="K23" i="23" s="1"/>
  <c r="E24" i="23"/>
  <c r="J25" i="23"/>
  <c r="K25" i="23" s="1"/>
  <c r="J26" i="23"/>
  <c r="K26" i="23" s="1"/>
  <c r="J27" i="23"/>
  <c r="K27" i="23" s="1"/>
  <c r="J28" i="23"/>
  <c r="K28" i="23" s="1"/>
  <c r="I29" i="23"/>
  <c r="K29" i="23" s="1"/>
  <c r="I30" i="23"/>
  <c r="K30" i="23" s="1"/>
  <c r="J31" i="23"/>
  <c r="K31" i="23" s="1"/>
  <c r="J32" i="23"/>
  <c r="K32" i="23" s="1"/>
  <c r="J33" i="23"/>
  <c r="K33" i="23" s="1"/>
  <c r="I34" i="23"/>
  <c r="K34" i="23" s="1"/>
  <c r="E35" i="23"/>
  <c r="E36" i="23" l="1"/>
  <c r="K16" i="23"/>
  <c r="K35" i="23"/>
  <c r="K24" i="23"/>
  <c r="K36" i="23" l="1"/>
</calcChain>
</file>

<file path=xl/sharedStrings.xml><?xml version="1.0" encoding="utf-8"?>
<sst xmlns="http://schemas.openxmlformats.org/spreadsheetml/2006/main" count="96" uniqueCount="45">
  <si>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</si>
  <si>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</si>
  <si>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</si>
  <si>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</si>
  <si>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</si>
  <si>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</si>
  <si>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</si>
  <si>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</si>
  <si>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</si>
  <si>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</si>
  <si>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</si>
  <si>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</si>
  <si>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</si>
  <si>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</si>
  <si>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</si>
  <si>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</si>
  <si>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</si>
  <si>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</si>
  <si>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</si>
  <si>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</si>
  <si>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Габър</t>
  </si>
  <si>
    <t>Ясен</t>
  </si>
  <si>
    <t>Топола</t>
  </si>
  <si>
    <t>1024 в</t>
  </si>
  <si>
    <t>1042 к</t>
  </si>
  <si>
    <t>1211 г</t>
  </si>
  <si>
    <t>Всичко за Обект VII</t>
  </si>
  <si>
    <t xml:space="preserve">Обект </t>
  </si>
  <si>
    <t>I</t>
  </si>
  <si>
    <t>II</t>
  </si>
  <si>
    <t>III</t>
  </si>
  <si>
    <t>IV</t>
  </si>
  <si>
    <t>VII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</si>
  <si>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</si>
  <si>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</si>
  <si>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</si>
  <si>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</si>
  <si>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</si>
  <si>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</si>
  <si>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1211 г, 1042 к, 1024 в</t>
  </si>
  <si>
    <t>Приложение 2</t>
  </si>
  <si>
    <t>ЗА ВЪЗЛОЖИТЕЛЯ: ........./п/...........................</t>
  </si>
  <si>
    <t>ЗА ИЗПЪЛНИТЕЛЯ: ......./п/....................</t>
  </si>
  <si>
    <t>Ръководител счет. отдел: ....../п/..........................</t>
  </si>
  <si>
    <t>към Договор №12/С/06.01.2025г.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</si>
</sst>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2" fontId="2" fillId="0" borderId="2" xfId="1" applyNumberFormat="1" applyFont="1" applyBorder="1"/>
    <xf numFmtId="1" fontId="3" fillId="0" borderId="2" xfId="1" applyNumberFormat="1" applyFont="1" applyBorder="1" applyAlignment="1">
      <alignment horizontal="right"/>
    </xf>
    <xf numFmtId="0" fontId="2" fillId="0" borderId="1" xfId="1" applyFont="1" applyBorder="1"/>
    <xf numFmtId="2" fontId="3" fillId="0" borderId="2" xfId="1" applyNumberFormat="1" applyFont="1" applyBorder="1" applyAlignment="1">
      <alignment horizontal="right"/>
    </xf>
    <xf numFmtId="1" fontId="2" fillId="0" borderId="2" xfId="1" applyNumberFormat="1" applyFont="1" applyBorder="1" applyAlignment="1">
      <alignment horizontal="right"/>
    </xf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/>
    </xf>
    <xf numFmtId="0" fontId="2" fillId="0" borderId="6" xfId="1" applyFont="1" applyBorder="1" applyAlignment="1">
      <alignment horizontal="right" vertical="top"/>
    </xf>
    <xf numFmtId="1" fontId="2" fillId="0" borderId="6" xfId="1" applyNumberFormat="1" applyFont="1" applyBorder="1" applyAlignment="1">
      <alignment horizontal="right" vertical="top"/>
    </xf>
    <xf numFmtId="2" fontId="2" fillId="0" borderId="7" xfId="1" applyNumberFormat="1" applyFont="1" applyBorder="1"/>
    <xf numFmtId="0" fontId="2" fillId="0" borderId="8" xfId="1" applyFont="1" applyBorder="1" applyAlignment="1">
      <alignment vertical="center"/>
    </xf>
    <xf numFmtId="0" fontId="2" fillId="0" borderId="1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8" xfId="1" applyFont="1" applyBorder="1" applyAlignment="1">
      <alignment horizontal="center" vertical="center" wrapText="1"/>
    </xf>
    <xf numFmtId="2" fontId="2" fillId="0" borderId="8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8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36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6"/>
  <sheetViews>
    <sheetView topLeftCell="A28" workbookViewId="0">
      <selection activeCell="N37" sqref="N37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40</v>
      </c>
    </row>
    <row r="2" spans="1:11" s="13" customFormat="1" ht="78.75" x14ac:dyDescent="0.25">
      <c r="A2" s="29" t="s">
        <v>27</v>
      </c>
      <c r="B2" s="27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31" t="s">
        <v>9</v>
      </c>
    </row>
    <row r="3" spans="1:11" s="13" customFormat="1" ht="15.75" x14ac:dyDescent="0.25">
      <c r="A3" s="55" t="s">
        <v>32</v>
      </c>
      <c r="B3" s="54" t="s">
        <v>25</v>
      </c>
      <c r="C3" s="3" t="s">
        <v>15</v>
      </c>
      <c r="D3" s="4" t="s">
        <v>19</v>
      </c>
      <c r="E3" s="18">
        <v>1</v>
      </c>
      <c r="F3" s="15"/>
      <c r="G3" s="5">
        <v>36</v>
      </c>
      <c r="H3" s="16"/>
      <c r="I3" s="5">
        <f>E3*G3</f>
        <v>36</v>
      </c>
      <c r="J3" s="17"/>
      <c r="K3" s="32">
        <f>I3</f>
        <v>36</v>
      </c>
    </row>
    <row r="4" spans="1:11" s="13" customFormat="1" ht="15.75" x14ac:dyDescent="0.25">
      <c r="A4" s="55"/>
      <c r="B4" s="52"/>
      <c r="C4" s="3" t="s">
        <v>15</v>
      </c>
      <c r="D4" s="4" t="s">
        <v>18</v>
      </c>
      <c r="E4" s="18">
        <v>1</v>
      </c>
      <c r="F4" s="15"/>
      <c r="G4" s="5">
        <v>36</v>
      </c>
      <c r="H4" s="16"/>
      <c r="I4" s="5">
        <f>E4*G4</f>
        <v>36</v>
      </c>
      <c r="J4" s="17"/>
      <c r="K4" s="32">
        <f>I4</f>
        <v>36</v>
      </c>
    </row>
    <row r="5" spans="1:11" s="13" customFormat="1" ht="15.75" x14ac:dyDescent="0.25">
      <c r="A5" s="55"/>
      <c r="B5" s="52"/>
      <c r="C5" s="3" t="s">
        <v>15</v>
      </c>
      <c r="D5" s="4" t="s">
        <v>11</v>
      </c>
      <c r="E5" s="18">
        <v>12</v>
      </c>
      <c r="F5" s="7">
        <v>20</v>
      </c>
      <c r="G5" s="16"/>
      <c r="H5" s="5">
        <v>24</v>
      </c>
      <c r="I5" s="17"/>
      <c r="J5" s="5">
        <f>F5*H5</f>
        <v>480</v>
      </c>
      <c r="K5" s="32">
        <f>J5</f>
        <v>480</v>
      </c>
    </row>
    <row r="6" spans="1:11" s="13" customFormat="1" ht="15.75" x14ac:dyDescent="0.25">
      <c r="A6" s="55"/>
      <c r="B6" s="52"/>
      <c r="C6" s="3" t="s">
        <v>15</v>
      </c>
      <c r="D6" s="4" t="s">
        <v>12</v>
      </c>
      <c r="E6" s="18">
        <v>6</v>
      </c>
      <c r="F6" s="7">
        <v>11</v>
      </c>
      <c r="G6" s="16"/>
      <c r="H6" s="5">
        <v>24</v>
      </c>
      <c r="I6" s="17"/>
      <c r="J6" s="5">
        <f>F6*H6</f>
        <v>264</v>
      </c>
      <c r="K6" s="32">
        <f>J6</f>
        <v>264</v>
      </c>
    </row>
    <row r="7" spans="1:11" s="13" customFormat="1" ht="15.75" x14ac:dyDescent="0.25">
      <c r="A7" s="55"/>
      <c r="B7" s="52"/>
      <c r="C7" s="3" t="s">
        <v>17</v>
      </c>
      <c r="D7" s="4" t="s">
        <v>19</v>
      </c>
      <c r="E7" s="6">
        <v>23</v>
      </c>
      <c r="F7" s="7"/>
      <c r="G7" s="5">
        <v>36</v>
      </c>
      <c r="H7" s="5"/>
      <c r="I7" s="5">
        <f>E7*G7</f>
        <v>828</v>
      </c>
      <c r="J7" s="5"/>
      <c r="K7" s="32">
        <f>I7</f>
        <v>828</v>
      </c>
    </row>
    <row r="8" spans="1:11" s="13" customFormat="1" ht="15.75" x14ac:dyDescent="0.25">
      <c r="A8" s="55"/>
      <c r="B8" s="52"/>
      <c r="C8" s="3" t="s">
        <v>17</v>
      </c>
      <c r="D8" s="4" t="s">
        <v>18</v>
      </c>
      <c r="E8" s="6">
        <v>2</v>
      </c>
      <c r="F8" s="7"/>
      <c r="G8" s="5">
        <v>36</v>
      </c>
      <c r="H8" s="5"/>
      <c r="I8" s="5">
        <f>E8*G8</f>
        <v>72</v>
      </c>
      <c r="J8" s="5"/>
      <c r="K8" s="32">
        <f>I8</f>
        <v>72</v>
      </c>
    </row>
    <row r="9" spans="1:11" s="13" customFormat="1" ht="15.75" x14ac:dyDescent="0.25">
      <c r="A9" s="55"/>
      <c r="B9" s="52"/>
      <c r="C9" s="3" t="s">
        <v>17</v>
      </c>
      <c r="D9" s="4" t="s">
        <v>16</v>
      </c>
      <c r="E9" s="6">
        <v>1</v>
      </c>
      <c r="F9" s="7">
        <v>2</v>
      </c>
      <c r="G9" s="26"/>
      <c r="H9" s="5">
        <v>24</v>
      </c>
      <c r="I9" s="5"/>
      <c r="J9" s="5">
        <f>F9*H9</f>
        <v>48</v>
      </c>
      <c r="K9" s="32">
        <f>J9</f>
        <v>48</v>
      </c>
    </row>
    <row r="10" spans="1:11" s="13" customFormat="1" ht="15.75" x14ac:dyDescent="0.25">
      <c r="A10" s="55"/>
      <c r="B10" s="52"/>
      <c r="C10" s="3" t="s">
        <v>17</v>
      </c>
      <c r="D10" s="25" t="s">
        <v>10</v>
      </c>
      <c r="E10" s="19">
        <v>8</v>
      </c>
      <c r="F10" s="7">
        <v>13</v>
      </c>
      <c r="G10" s="26"/>
      <c r="H10" s="5">
        <v>24</v>
      </c>
      <c r="I10" s="5"/>
      <c r="J10" s="5">
        <f>F10*H10</f>
        <v>312</v>
      </c>
      <c r="K10" s="32">
        <f>J10</f>
        <v>312</v>
      </c>
    </row>
    <row r="11" spans="1:11" s="13" customFormat="1" ht="15.75" x14ac:dyDescent="0.25">
      <c r="A11" s="55"/>
      <c r="B11" s="52"/>
      <c r="C11" s="3" t="s">
        <v>17</v>
      </c>
      <c r="D11" s="25" t="s">
        <v>11</v>
      </c>
      <c r="E11" s="19">
        <v>200</v>
      </c>
      <c r="F11" s="7">
        <v>333</v>
      </c>
      <c r="G11" s="26"/>
      <c r="H11" s="5">
        <v>24</v>
      </c>
      <c r="I11" s="5"/>
      <c r="J11" s="5">
        <f>F11*H11</f>
        <v>7992</v>
      </c>
      <c r="K11" s="32">
        <f>J11</f>
        <v>7992</v>
      </c>
    </row>
    <row r="12" spans="1:11" s="13" customFormat="1" ht="15.75" x14ac:dyDescent="0.25">
      <c r="A12" s="55"/>
      <c r="B12" s="52"/>
      <c r="C12" s="3" t="s">
        <v>17</v>
      </c>
      <c r="D12" s="25" t="s">
        <v>12</v>
      </c>
      <c r="E12" s="19">
        <v>50</v>
      </c>
      <c r="F12" s="7">
        <v>91</v>
      </c>
      <c r="G12" s="26"/>
      <c r="H12" s="5">
        <v>24</v>
      </c>
      <c r="I12" s="5"/>
      <c r="J12" s="5">
        <f>F12*H12</f>
        <v>2184</v>
      </c>
      <c r="K12" s="32">
        <f>J12</f>
        <v>2184</v>
      </c>
    </row>
    <row r="13" spans="1:11" s="13" customFormat="1" ht="15.75" x14ac:dyDescent="0.25">
      <c r="A13" s="55"/>
      <c r="B13" s="52"/>
      <c r="C13" s="3" t="s">
        <v>17</v>
      </c>
      <c r="D13" s="25" t="s">
        <v>13</v>
      </c>
      <c r="E13" s="21">
        <v>3</v>
      </c>
      <c r="F13" s="26"/>
      <c r="G13" s="5">
        <v>36</v>
      </c>
      <c r="H13" s="16"/>
      <c r="I13" s="5">
        <f>E13*G13</f>
        <v>108</v>
      </c>
      <c r="J13" s="17"/>
      <c r="K13" s="32">
        <f>I13</f>
        <v>108</v>
      </c>
    </row>
    <row r="14" spans="1:11" s="13" customFormat="1" ht="15.75" x14ac:dyDescent="0.25">
      <c r="A14" s="55"/>
      <c r="B14" s="52"/>
      <c r="C14" s="26" t="s">
        <v>20</v>
      </c>
      <c r="D14" s="4" t="s">
        <v>11</v>
      </c>
      <c r="E14" s="6">
        <v>8</v>
      </c>
      <c r="F14" s="7">
        <v>13</v>
      </c>
      <c r="G14" s="26"/>
      <c r="H14" s="5">
        <v>24</v>
      </c>
      <c r="I14" s="5"/>
      <c r="J14" s="5">
        <f>F14*H14</f>
        <v>312</v>
      </c>
      <c r="K14" s="32">
        <f>J14</f>
        <v>312</v>
      </c>
    </row>
    <row r="15" spans="1:11" s="13" customFormat="1" ht="15.75" x14ac:dyDescent="0.25">
      <c r="A15" s="55"/>
      <c r="B15" s="52"/>
      <c r="C15" s="26" t="s">
        <v>20</v>
      </c>
      <c r="D15" s="4" t="s">
        <v>12</v>
      </c>
      <c r="E15" s="6">
        <v>3</v>
      </c>
      <c r="F15" s="7">
        <v>5</v>
      </c>
      <c r="G15" s="5"/>
      <c r="H15" s="5">
        <v>24</v>
      </c>
      <c r="I15" s="14"/>
      <c r="J15" s="5">
        <f>F15*H15</f>
        <v>120</v>
      </c>
      <c r="K15" s="32">
        <f>J15</f>
        <v>120</v>
      </c>
    </row>
    <row r="16" spans="1:11" s="13" customFormat="1" ht="15.75" x14ac:dyDescent="0.25">
      <c r="A16" s="55"/>
      <c r="B16" s="53"/>
      <c r="C16" s="8"/>
      <c r="D16" s="9" t="s">
        <v>14</v>
      </c>
      <c r="E16" s="10">
        <f>SUM(E3:E15)</f>
        <v>318</v>
      </c>
      <c r="F16" s="10">
        <v>488</v>
      </c>
      <c r="G16" s="11"/>
      <c r="H16" s="11"/>
      <c r="I16" s="12"/>
      <c r="J16" s="12"/>
      <c r="K16" s="33">
        <f>SUM(K3:K15)</f>
        <v>12792</v>
      </c>
    </row>
    <row r="17" spans="1:11" s="13" customFormat="1" ht="15.75" x14ac:dyDescent="0.25">
      <c r="A17" s="55"/>
      <c r="B17" s="50" t="s">
        <v>24</v>
      </c>
      <c r="C17" s="3" t="s">
        <v>15</v>
      </c>
      <c r="D17" s="4" t="s">
        <v>16</v>
      </c>
      <c r="E17" s="6">
        <v>4</v>
      </c>
      <c r="F17" s="7">
        <v>7</v>
      </c>
      <c r="G17" s="5"/>
      <c r="H17" s="5">
        <v>24</v>
      </c>
      <c r="I17" s="5"/>
      <c r="J17" s="5">
        <f t="shared" ref="J17:J23" si="0">F17*H17</f>
        <v>168</v>
      </c>
      <c r="K17" s="32">
        <f t="shared" ref="K17:K23" si="1">J17</f>
        <v>168</v>
      </c>
    </row>
    <row r="18" spans="1:11" s="13" customFormat="1" ht="15.75" x14ac:dyDescent="0.25">
      <c r="A18" s="55"/>
      <c r="B18" s="50"/>
      <c r="C18" s="3" t="s">
        <v>15</v>
      </c>
      <c r="D18" s="4" t="s">
        <v>11</v>
      </c>
      <c r="E18" s="6">
        <v>19</v>
      </c>
      <c r="F18" s="7">
        <v>32</v>
      </c>
      <c r="G18" s="5"/>
      <c r="H18" s="5">
        <v>24</v>
      </c>
      <c r="I18" s="5"/>
      <c r="J18" s="5">
        <f t="shared" si="0"/>
        <v>768</v>
      </c>
      <c r="K18" s="32">
        <f t="shared" si="1"/>
        <v>768</v>
      </c>
    </row>
    <row r="19" spans="1:11" s="13" customFormat="1" ht="15.75" x14ac:dyDescent="0.25">
      <c r="A19" s="55"/>
      <c r="B19" s="50"/>
      <c r="C19" s="3" t="s">
        <v>15</v>
      </c>
      <c r="D19" s="4" t="s">
        <v>12</v>
      </c>
      <c r="E19" s="6">
        <v>8</v>
      </c>
      <c r="F19" s="7">
        <v>15</v>
      </c>
      <c r="G19" s="5"/>
      <c r="H19" s="5">
        <v>24</v>
      </c>
      <c r="I19" s="5"/>
      <c r="J19" s="5">
        <f t="shared" si="0"/>
        <v>360</v>
      </c>
      <c r="K19" s="32">
        <f t="shared" si="1"/>
        <v>360</v>
      </c>
    </row>
    <row r="20" spans="1:11" s="13" customFormat="1" ht="15.75" x14ac:dyDescent="0.25">
      <c r="A20" s="55"/>
      <c r="B20" s="50"/>
      <c r="C20" s="3" t="s">
        <v>17</v>
      </c>
      <c r="D20" s="4" t="s">
        <v>16</v>
      </c>
      <c r="E20" s="6">
        <v>2</v>
      </c>
      <c r="F20" s="7">
        <v>3</v>
      </c>
      <c r="G20" s="5"/>
      <c r="H20" s="5">
        <v>24</v>
      </c>
      <c r="I20" s="5"/>
      <c r="J20" s="5">
        <f t="shared" si="0"/>
        <v>72</v>
      </c>
      <c r="K20" s="32">
        <f t="shared" si="1"/>
        <v>72</v>
      </c>
    </row>
    <row r="21" spans="1:11" s="13" customFormat="1" ht="15.75" x14ac:dyDescent="0.25">
      <c r="A21" s="55"/>
      <c r="B21" s="50"/>
      <c r="C21" s="3" t="s">
        <v>17</v>
      </c>
      <c r="D21" s="4" t="s">
        <v>10</v>
      </c>
      <c r="E21" s="6">
        <v>2</v>
      </c>
      <c r="F21" s="7">
        <v>3</v>
      </c>
      <c r="G21" s="5"/>
      <c r="H21" s="5">
        <v>24</v>
      </c>
      <c r="I21" s="5"/>
      <c r="J21" s="5">
        <f t="shared" si="0"/>
        <v>72</v>
      </c>
      <c r="K21" s="32">
        <f t="shared" si="1"/>
        <v>72</v>
      </c>
    </row>
    <row r="22" spans="1:11" s="13" customFormat="1" ht="15.75" x14ac:dyDescent="0.25">
      <c r="A22" s="55"/>
      <c r="B22" s="50"/>
      <c r="C22" s="3" t="s">
        <v>17</v>
      </c>
      <c r="D22" s="4" t="s">
        <v>11</v>
      </c>
      <c r="E22" s="6">
        <v>10</v>
      </c>
      <c r="F22" s="7">
        <v>17</v>
      </c>
      <c r="G22" s="26"/>
      <c r="H22" s="5">
        <v>24</v>
      </c>
      <c r="I22" s="5"/>
      <c r="J22" s="5">
        <f t="shared" si="0"/>
        <v>408</v>
      </c>
      <c r="K22" s="32">
        <f t="shared" si="1"/>
        <v>408</v>
      </c>
    </row>
    <row r="23" spans="1:11" s="13" customFormat="1" ht="15.75" x14ac:dyDescent="0.25">
      <c r="A23" s="55"/>
      <c r="B23" s="50"/>
      <c r="C23" s="3" t="s">
        <v>17</v>
      </c>
      <c r="D23" s="4" t="s">
        <v>12</v>
      </c>
      <c r="E23" s="6">
        <v>4</v>
      </c>
      <c r="F23" s="7">
        <v>7</v>
      </c>
      <c r="G23" s="26"/>
      <c r="H23" s="5">
        <v>24</v>
      </c>
      <c r="I23" s="5"/>
      <c r="J23" s="5">
        <f t="shared" si="0"/>
        <v>168</v>
      </c>
      <c r="K23" s="32">
        <f t="shared" si="1"/>
        <v>168</v>
      </c>
    </row>
    <row r="24" spans="1:11" s="13" customFormat="1" ht="15.75" x14ac:dyDescent="0.25">
      <c r="A24" s="55"/>
      <c r="B24" s="51"/>
      <c r="C24" s="8"/>
      <c r="D24" s="9" t="s">
        <v>14</v>
      </c>
      <c r="E24" s="10">
        <f>SUM(E17:E23)</f>
        <v>49</v>
      </c>
      <c r="F24" s="10">
        <v>84</v>
      </c>
      <c r="G24" s="11"/>
      <c r="H24" s="11"/>
      <c r="I24" s="12"/>
      <c r="J24" s="12"/>
      <c r="K24" s="33">
        <f>SUM(K17:K23)</f>
        <v>2016</v>
      </c>
    </row>
    <row r="25" spans="1:11" s="13" customFormat="1" ht="15.75" x14ac:dyDescent="0.25">
      <c r="A25" s="55"/>
      <c r="B25" s="50" t="s">
        <v>23</v>
      </c>
      <c r="C25" s="26" t="s">
        <v>21</v>
      </c>
      <c r="D25" s="4" t="s">
        <v>16</v>
      </c>
      <c r="E25" s="19">
        <v>13</v>
      </c>
      <c r="F25" s="7">
        <v>22</v>
      </c>
      <c r="G25" s="5"/>
      <c r="H25" s="5">
        <v>24</v>
      </c>
      <c r="I25" s="5"/>
      <c r="J25" s="5">
        <f>F25*H25</f>
        <v>528</v>
      </c>
      <c r="K25" s="32">
        <f>J25</f>
        <v>528</v>
      </c>
    </row>
    <row r="26" spans="1:11" s="13" customFormat="1" ht="15.75" x14ac:dyDescent="0.25">
      <c r="A26" s="55"/>
      <c r="B26" s="50"/>
      <c r="C26" s="26" t="s">
        <v>21</v>
      </c>
      <c r="D26" s="4" t="s">
        <v>10</v>
      </c>
      <c r="E26" s="19">
        <v>4</v>
      </c>
      <c r="F26" s="7">
        <v>7</v>
      </c>
      <c r="G26" s="5"/>
      <c r="H26" s="5">
        <v>24</v>
      </c>
      <c r="I26" s="5"/>
      <c r="J26" s="5">
        <f>F26*H26</f>
        <v>168</v>
      </c>
      <c r="K26" s="32">
        <f>J26</f>
        <v>168</v>
      </c>
    </row>
    <row r="27" spans="1:11" s="13" customFormat="1" ht="15.75" x14ac:dyDescent="0.25">
      <c r="A27" s="55"/>
      <c r="B27" s="50"/>
      <c r="C27" s="26" t="s">
        <v>21</v>
      </c>
      <c r="D27" s="4" t="s">
        <v>11</v>
      </c>
      <c r="E27" s="19">
        <v>23</v>
      </c>
      <c r="F27" s="7">
        <v>38</v>
      </c>
      <c r="G27" s="5"/>
      <c r="H27" s="5">
        <v>24</v>
      </c>
      <c r="I27" s="5"/>
      <c r="J27" s="5">
        <f>F27*H27</f>
        <v>912</v>
      </c>
      <c r="K27" s="32">
        <f>J27</f>
        <v>912</v>
      </c>
    </row>
    <row r="28" spans="1:11" s="13" customFormat="1" ht="15.75" x14ac:dyDescent="0.25">
      <c r="A28" s="55"/>
      <c r="B28" s="50"/>
      <c r="C28" s="26" t="s">
        <v>21</v>
      </c>
      <c r="D28" s="4" t="s">
        <v>12</v>
      </c>
      <c r="E28" s="26">
        <v>10</v>
      </c>
      <c r="F28" s="7">
        <v>18</v>
      </c>
      <c r="G28" s="5"/>
      <c r="H28" s="5">
        <v>24</v>
      </c>
      <c r="I28" s="5"/>
      <c r="J28" s="5">
        <f>F28*H28</f>
        <v>432</v>
      </c>
      <c r="K28" s="32">
        <f>J28</f>
        <v>432</v>
      </c>
    </row>
    <row r="29" spans="1:11" s="13" customFormat="1" ht="15.75" x14ac:dyDescent="0.25">
      <c r="A29" s="55"/>
      <c r="B29" s="50"/>
      <c r="C29" s="26" t="s">
        <v>21</v>
      </c>
      <c r="D29" s="4" t="s">
        <v>13</v>
      </c>
      <c r="E29" s="26">
        <v>2</v>
      </c>
      <c r="F29" s="20"/>
      <c r="G29" s="5">
        <v>36</v>
      </c>
      <c r="H29" s="5"/>
      <c r="I29" s="5">
        <f>E29*G29</f>
        <v>72</v>
      </c>
      <c r="J29" s="5"/>
      <c r="K29" s="32">
        <f>I29</f>
        <v>72</v>
      </c>
    </row>
    <row r="30" spans="1:11" s="13" customFormat="1" ht="15.75" x14ac:dyDescent="0.25">
      <c r="A30" s="55"/>
      <c r="B30" s="50"/>
      <c r="C30" s="3" t="s">
        <v>22</v>
      </c>
      <c r="D30" s="4" t="s">
        <v>18</v>
      </c>
      <c r="E30" s="7">
        <v>1</v>
      </c>
      <c r="F30" s="7"/>
      <c r="G30" s="5">
        <v>36</v>
      </c>
      <c r="H30" s="5"/>
      <c r="I30" s="5">
        <f>E30*G30</f>
        <v>36</v>
      </c>
      <c r="J30" s="5"/>
      <c r="K30" s="32">
        <f>I30</f>
        <v>36</v>
      </c>
    </row>
    <row r="31" spans="1:11" s="13" customFormat="1" ht="15.75" x14ac:dyDescent="0.25">
      <c r="A31" s="55"/>
      <c r="B31" s="50"/>
      <c r="C31" s="3" t="s">
        <v>22</v>
      </c>
      <c r="D31" s="4" t="s">
        <v>16</v>
      </c>
      <c r="E31" s="6">
        <v>4</v>
      </c>
      <c r="F31" s="7">
        <v>7</v>
      </c>
      <c r="G31" s="5"/>
      <c r="H31" s="5">
        <v>24</v>
      </c>
      <c r="I31" s="5"/>
      <c r="J31" s="5">
        <f>F31*H31</f>
        <v>168</v>
      </c>
      <c r="K31" s="32">
        <f>J31</f>
        <v>168</v>
      </c>
    </row>
    <row r="32" spans="1:11" s="13" customFormat="1" ht="15.75" x14ac:dyDescent="0.25">
      <c r="A32" s="55"/>
      <c r="B32" s="50"/>
      <c r="C32" s="3" t="s">
        <v>22</v>
      </c>
      <c r="D32" s="4" t="s">
        <v>11</v>
      </c>
      <c r="E32" s="6">
        <v>23</v>
      </c>
      <c r="F32" s="7">
        <v>38</v>
      </c>
      <c r="G32" s="5"/>
      <c r="H32" s="5">
        <v>24</v>
      </c>
      <c r="I32" s="5"/>
      <c r="J32" s="5">
        <f>F32*H32</f>
        <v>912</v>
      </c>
      <c r="K32" s="32">
        <f>J32</f>
        <v>912</v>
      </c>
    </row>
    <row r="33" spans="1:11" s="13" customFormat="1" ht="15.75" x14ac:dyDescent="0.25">
      <c r="A33" s="55"/>
      <c r="B33" s="50"/>
      <c r="C33" s="3" t="s">
        <v>22</v>
      </c>
      <c r="D33" s="4" t="s">
        <v>12</v>
      </c>
      <c r="E33" s="6">
        <v>10</v>
      </c>
      <c r="F33" s="7">
        <v>18</v>
      </c>
      <c r="G33" s="5"/>
      <c r="H33" s="5">
        <v>24</v>
      </c>
      <c r="I33" s="5"/>
      <c r="J33" s="5">
        <f>F33*H33</f>
        <v>432</v>
      </c>
      <c r="K33" s="32">
        <f>J33</f>
        <v>432</v>
      </c>
    </row>
    <row r="34" spans="1:11" s="13" customFormat="1" ht="15.75" x14ac:dyDescent="0.25">
      <c r="A34" s="55"/>
      <c r="B34" s="50"/>
      <c r="C34" s="3" t="s">
        <v>22</v>
      </c>
      <c r="D34" s="4" t="s">
        <v>13</v>
      </c>
      <c r="E34" s="22">
        <v>2</v>
      </c>
      <c r="F34" s="23"/>
      <c r="G34" s="5">
        <v>36</v>
      </c>
      <c r="I34" s="5">
        <f>E34*G34</f>
        <v>72</v>
      </c>
      <c r="J34" s="24"/>
      <c r="K34" s="32">
        <f>I34</f>
        <v>72</v>
      </c>
    </row>
    <row r="35" spans="1:11" s="13" customFormat="1" ht="15.75" x14ac:dyDescent="0.25">
      <c r="A35" s="55"/>
      <c r="B35" s="51"/>
      <c r="C35" s="8"/>
      <c r="D35" s="9" t="s">
        <v>14</v>
      </c>
      <c r="E35" s="10">
        <f>SUM(E25:E34)</f>
        <v>92</v>
      </c>
      <c r="F35" s="10">
        <v>148</v>
      </c>
      <c r="G35" s="11"/>
      <c r="H35" s="11"/>
      <c r="I35" s="12"/>
      <c r="J35" s="12"/>
      <c r="K35" s="33">
        <f>SUM(K25:K34)</f>
        <v>3732</v>
      </c>
    </row>
    <row r="36" spans="1:11" ht="15.75" x14ac:dyDescent="0.25">
      <c r="A36" s="55"/>
      <c r="B36" s="30"/>
      <c r="C36" s="30"/>
      <c r="D36" s="28" t="s">
        <v>26</v>
      </c>
      <c r="E36" s="36">
        <f>E35+E24+E16</f>
        <v>459</v>
      </c>
      <c r="F36" s="36">
        <f>F35+F24+F16</f>
        <v>720</v>
      </c>
      <c r="G36" s="35"/>
      <c r="H36" s="35"/>
      <c r="I36" s="35"/>
      <c r="J36" s="35"/>
      <c r="K36" s="34">
        <f>K35+K24+K16</f>
        <v>18540</v>
      </c>
    </row>
  </sheetData>
  <autoFilter ref="B2:K36" xr:uid="{00000000-0009-0000-0000-000000000000}"/>
  <mergeCells count="4">
    <mergeCell ref="A3:A36"/>
    <mergeCell ref="B3:B16"/>
    <mergeCell ref="B17:B24"/>
    <mergeCell ref="B25:B35"/>
  </mergeCells>
  <conditionalFormatting sqref="B2">
    <cfRule type="duplicateValues" dxfId="81" priority="87"/>
    <cfRule type="duplicateValues" dxfId="80" priority="88"/>
  </conditionalFormatting>
  <conditionalFormatting sqref="B3:B16">
    <cfRule type="duplicateValues" dxfId="5" priority="11"/>
    <cfRule type="duplicateValues" dxfId="4" priority="12"/>
  </conditionalFormatting>
  <conditionalFormatting sqref="B17:B24">
    <cfRule type="duplicateValues" dxfId="3" priority="9"/>
    <cfRule type="duplicateValues" dxfId="2" priority="10"/>
  </conditionalFormatting>
  <conditionalFormatting sqref="B25:B35">
    <cfRule type="duplicateValues" dxfId="1" priority="7"/>
    <cfRule type="duplicateValues" dxfId="0" priority="8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abSelected="1" workbookViewId="0">
      <selection activeCell="E4" sqref="E4:I4"/>
    </sheetView>
  </sheetViews>
  <sheetFormatPr defaultRowHeight="15" x14ac:dyDescent="0.25"/>
  <cols>
    <col min="5" max="5" width="14" customWidth="1"/>
  </cols>
  <sheetData>
    <row r="3" spans="4:11" x14ac:dyDescent="0.25">
      <c r="D3" s="37"/>
      <c r="E3" s="57" t="s">
        <v>33</v>
      </c>
      <c r="F3" s="57"/>
      <c r="G3" s="57"/>
      <c r="H3" s="57"/>
      <c r="I3" s="57"/>
      <c r="J3" s="37"/>
    </row>
    <row r="4" spans="4:11" x14ac:dyDescent="0.25">
      <c r="D4" s="37"/>
      <c r="E4" s="57" t="s">
        <v>44</v>
      </c>
      <c r="F4" s="57"/>
      <c r="G4" s="57"/>
      <c r="H4" s="57"/>
      <c r="I4" s="57"/>
      <c r="J4" s="37"/>
    </row>
    <row r="5" spans="4:11" x14ac:dyDescent="0.25">
      <c r="D5" s="37"/>
      <c r="E5" s="38"/>
      <c r="F5" s="38"/>
      <c r="G5" s="38"/>
      <c r="H5" s="38"/>
      <c r="I5" s="38"/>
      <c r="J5" s="37"/>
    </row>
    <row r="6" spans="4:11" x14ac:dyDescent="0.25">
      <c r="D6" s="37"/>
      <c r="E6" s="57" t="s">
        <v>34</v>
      </c>
      <c r="F6" s="57"/>
      <c r="G6" s="57"/>
      <c r="H6" s="57"/>
      <c r="I6" s="57"/>
      <c r="J6" s="37"/>
    </row>
    <row r="11" spans="4:11" x14ac:dyDescent="0.25">
      <c r="D11" s="56" t="s">
        <v>35</v>
      </c>
      <c r="E11" s="56" t="s">
        <v>36</v>
      </c>
      <c r="F11" s="56" t="s">
        <v>38</v>
      </c>
      <c r="G11" s="56"/>
      <c r="H11" s="56"/>
      <c r="I11" s="56"/>
      <c r="J11" s="56" t="s">
        <v>37</v>
      </c>
    </row>
    <row r="12" spans="4:11" ht="35.450000000000003" customHeight="1" x14ac:dyDescent="0.25">
      <c r="D12" s="56"/>
      <c r="E12" s="56"/>
      <c r="F12" s="39" t="s">
        <v>28</v>
      </c>
      <c r="G12" s="39" t="s">
        <v>29</v>
      </c>
      <c r="H12" s="39" t="s">
        <v>30</v>
      </c>
      <c r="I12" s="39" t="s">
        <v>31</v>
      </c>
      <c r="J12" s="56"/>
    </row>
    <row r="13" spans="4:11" ht="30" x14ac:dyDescent="0.25">
      <c r="D13" s="42" t="s">
        <v>32</v>
      </c>
      <c r="E13" s="40" t="s">
        <v>39</v>
      </c>
      <c r="F13" s="41">
        <v>115</v>
      </c>
      <c r="G13" s="41">
        <v>115</v>
      </c>
      <c r="H13" s="41">
        <v>115</v>
      </c>
      <c r="I13" s="41">
        <v>114</v>
      </c>
      <c r="J13" s="43">
        <v>459</v>
      </c>
    </row>
    <row r="14" spans="4:11" x14ac:dyDescent="0.25">
      <c r="D14" s="47"/>
      <c r="E14" s="48"/>
      <c r="F14" s="49"/>
      <c r="G14" s="49"/>
      <c r="H14" s="49"/>
      <c r="I14" s="49"/>
      <c r="J14" s="47"/>
    </row>
    <row r="15" spans="4:11" x14ac:dyDescent="0.25">
      <c r="D15" s="44" t="s">
        <v>41</v>
      </c>
      <c r="E15" s="44"/>
      <c r="F15" s="44"/>
      <c r="G15" s="44"/>
      <c r="H15" s="44" t="s">
        <v>42</v>
      </c>
      <c r="I15" s="45"/>
      <c r="J15" s="45"/>
      <c r="K15" s="37"/>
    </row>
    <row r="16" spans="4:11" x14ac:dyDescent="0.25">
      <c r="D16" s="37"/>
      <c r="E16" s="37"/>
      <c r="F16" s="46"/>
      <c r="G16" s="44"/>
      <c r="H16" s="37"/>
      <c r="I16" s="37"/>
      <c r="J16" s="37"/>
      <c r="K16" s="37"/>
    </row>
    <row r="17" spans="4:11" x14ac:dyDescent="0.25">
      <c r="D17" s="37"/>
      <c r="E17" s="37"/>
      <c r="F17" s="46"/>
      <c r="G17" s="44"/>
      <c r="H17" s="37"/>
      <c r="I17" s="37"/>
      <c r="J17" s="37"/>
      <c r="K17" s="37"/>
    </row>
    <row r="18" spans="4:11" x14ac:dyDescent="0.25">
      <c r="D18" s="44" t="s">
        <v>43</v>
      </c>
      <c r="E18" s="44"/>
      <c r="F18" s="44"/>
      <c r="G18" s="44"/>
      <c r="H18" s="44"/>
      <c r="I18" s="37"/>
      <c r="J18" s="37"/>
      <c r="K18" s="37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2025-01-20T12:30:46Z</dcterms:modified>
</cp:coreProperties>
</file>